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d.docs.live.net/63d545a1e0281ec1/Documents/GitHub/portfolio/Files/"/>
    </mc:Choice>
  </mc:AlternateContent>
  <xr:revisionPtr revIDLastSave="121" documentId="8_{146801D3-BD20-4610-B527-6F4F0D627181}" xr6:coauthVersionLast="47" xr6:coauthVersionMax="47" xr10:uidLastSave="{5D71CB73-0E71-46EA-A950-ED74B3F56B72}"/>
  <bookViews>
    <workbookView xWindow="-51720" yWindow="5355" windowWidth="51840" windowHeight="21120" activeTab="6" xr2:uid="{E4979EB6-7DFD-49F6-8272-0B0750FD377D}"/>
  </bookViews>
  <sheets>
    <sheet name="Table of Contents" sheetId="1" r:id="rId1"/>
    <sheet name="Artifacts" sheetId="2" r:id="rId2"/>
    <sheet name="WBS &amp; Schedule &amp; Gantt " sheetId="10" r:id="rId3"/>
    <sheet name="Stakeholder Register" sheetId="11" r:id="rId4"/>
    <sheet name="Risk Register" sheetId="7" r:id="rId5"/>
    <sheet name="Assumption Log" sheetId="9" r:id="rId6"/>
    <sheet name="Requirements" sheetId="13" r:id="rId7"/>
  </sheets>
  <definedNames>
    <definedName name="_xlnm._FilterDatabase" localSheetId="4" hidden="1">'Risk Register'!$B$15:$AK$15</definedName>
    <definedName name="_xlnm._FilterDatabase" localSheetId="2" hidden="1">'WBS &amp; Schedule &amp; Gantt '!$B$11:$U$11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36" i="10" l="1"/>
  <c r="O135" i="10"/>
  <c r="O134" i="10"/>
  <c r="O133" i="10"/>
  <c r="O131" i="10"/>
  <c r="O130" i="10"/>
  <c r="O129" i="10"/>
  <c r="O128" i="10"/>
  <c r="O126" i="10"/>
  <c r="O125" i="10"/>
  <c r="O124" i="10"/>
  <c r="O123" i="10"/>
  <c r="O122" i="10"/>
  <c r="O120" i="10"/>
  <c r="O119" i="10"/>
  <c r="O118" i="10"/>
  <c r="O117" i="10"/>
  <c r="O116" i="10"/>
  <c r="O113" i="10"/>
  <c r="O112" i="10"/>
  <c r="O111" i="10"/>
  <c r="O110" i="10"/>
  <c r="O108" i="10"/>
  <c r="O107" i="10"/>
  <c r="O106" i="10"/>
  <c r="O105" i="10"/>
  <c r="O103" i="10"/>
  <c r="O102" i="10"/>
  <c r="O101" i="10"/>
  <c r="O99" i="10"/>
  <c r="O98" i="10"/>
  <c r="O97" i="10"/>
  <c r="O96" i="10"/>
  <c r="O95" i="10"/>
  <c r="O94" i="10"/>
  <c r="O93" i="10"/>
  <c r="O90" i="10"/>
  <c r="O89" i="10"/>
  <c r="O88" i="10"/>
  <c r="O87" i="10"/>
  <c r="O86" i="10"/>
  <c r="O85" i="10"/>
  <c r="O83" i="10"/>
  <c r="O82" i="10"/>
  <c r="O81" i="10"/>
  <c r="O80" i="10"/>
  <c r="O79" i="10"/>
  <c r="O77" i="10"/>
  <c r="O76" i="10"/>
  <c r="O75" i="10"/>
  <c r="O74" i="10"/>
  <c r="O73" i="10"/>
  <c r="O71" i="10"/>
  <c r="O70" i="10"/>
  <c r="O69" i="10"/>
  <c r="O68" i="10"/>
  <c r="O67" i="10"/>
  <c r="O66" i="10"/>
  <c r="O64" i="10"/>
  <c r="O63" i="10"/>
  <c r="O62" i="10"/>
  <c r="O61" i="10"/>
  <c r="O59" i="10"/>
  <c r="O58" i="10"/>
  <c r="O57" i="10"/>
  <c r="O56" i="10"/>
  <c r="O53" i="10"/>
  <c r="O52" i="10"/>
  <c r="O51" i="10"/>
  <c r="O49" i="10"/>
  <c r="O48" i="10"/>
  <c r="O46" i="10"/>
  <c r="O45" i="10"/>
  <c r="O44" i="10"/>
  <c r="O43" i="10"/>
  <c r="O42" i="10"/>
  <c r="O41" i="10"/>
  <c r="O40" i="10"/>
  <c r="O38" i="10"/>
  <c r="O37" i="10"/>
  <c r="O36" i="10"/>
  <c r="O33" i="10"/>
  <c r="O32" i="10"/>
  <c r="O31" i="10"/>
  <c r="O29" i="10"/>
  <c r="O28" i="10"/>
  <c r="O27" i="10"/>
  <c r="O26" i="10"/>
  <c r="O24" i="10"/>
  <c r="O23" i="10"/>
  <c r="O22" i="10"/>
  <c r="O21" i="10"/>
  <c r="O20" i="10"/>
  <c r="O19" i="10"/>
  <c r="O18" i="10"/>
  <c r="O17" i="10"/>
  <c r="O15" i="10"/>
  <c r="O14" i="10"/>
  <c r="S38" i="7"/>
  <c r="S37" i="7"/>
  <c r="S36" i="7"/>
  <c r="S35" i="7"/>
  <c r="S34" i="7"/>
  <c r="S33" i="7"/>
  <c r="S32" i="7"/>
  <c r="S31" i="7"/>
  <c r="S30" i="7"/>
  <c r="T29" i="7" a="1"/>
  <c r="T29" i="7" s="1"/>
  <c r="V29" i="7" s="1"/>
  <c r="S29" i="7"/>
  <c r="S28" i="7"/>
  <c r="T28" i="7" s="1" a="1"/>
  <c r="T28" i="7" s="1"/>
  <c r="V28" i="7" s="1"/>
  <c r="T27" i="7" a="1"/>
  <c r="T27" i="7" s="1"/>
  <c r="V27" i="7" s="1"/>
  <c r="S27" i="7"/>
  <c r="S26" i="7"/>
  <c r="T26" i="7" s="1" a="1"/>
  <c r="T26" i="7" s="1"/>
  <c r="V26" i="7" s="1"/>
  <c r="S25" i="7"/>
  <c r="T25" i="7" s="1" a="1"/>
  <c r="T25" i="7" s="1"/>
  <c r="V25" i="7" s="1"/>
  <c r="S24" i="7"/>
  <c r="T24" i="7" s="1" a="1"/>
  <c r="T24" i="7" s="1"/>
  <c r="V24" i="7" s="1"/>
  <c r="T23" i="7" a="1"/>
  <c r="T23" i="7" s="1"/>
  <c r="V23" i="7" s="1"/>
  <c r="S23" i="7"/>
  <c r="S22" i="7"/>
  <c r="T22" i="7" s="1" a="1"/>
  <c r="T22" i="7" s="1"/>
  <c r="V22" i="7" s="1"/>
  <c r="S21" i="7"/>
  <c r="T21" i="7" s="1" a="1"/>
  <c r="T21" i="7" s="1"/>
  <c r="V21" i="7" s="1"/>
  <c r="S20" i="7"/>
  <c r="T20" i="7" s="1" a="1"/>
  <c r="T20" i="7" s="1"/>
  <c r="V20" i="7" s="1"/>
  <c r="S19" i="7"/>
  <c r="T19" i="7" s="1" a="1"/>
  <c r="T19" i="7" s="1"/>
  <c r="V19" i="7" s="1"/>
  <c r="S18" i="7"/>
  <c r="T18" i="7" s="1" a="1"/>
  <c r="T18" i="7" s="1"/>
  <c r="V18" i="7" s="1"/>
  <c r="S17" i="7"/>
  <c r="T17" i="7" s="1" a="1"/>
  <c r="T17" i="7" s="1"/>
  <c r="V17"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<sst xmlns="http://schemas.openxmlformats.org/spreadsheetml/2006/main" count="1180" uniqueCount="678">
  <si>
    <t>Table of Contents</t>
  </si>
  <si>
    <t>Deliverables</t>
  </si>
  <si>
    <t>Project Charter</t>
  </si>
  <si>
    <t>Description</t>
  </si>
  <si>
    <t>Stakeholder Register</t>
  </si>
  <si>
    <t>Checklist</t>
  </si>
  <si>
    <t>Business Case</t>
  </si>
  <si>
    <t>A business case is a value proposition for proposed project that may include financial and non financial benefit</t>
  </si>
  <si>
    <t>Project Brief</t>
  </si>
  <si>
    <t>A project charter is a document issued by the project initiator or sponsor that formally authorizes the existence of a project and provides the project manager with the wuthority to apply organizational resources to project activities.</t>
  </si>
  <si>
    <t xml:space="preserve">Project Vision Statement </t>
  </si>
  <si>
    <t>This document is a concise, high-level description of the project that states the purpose, and inspires the project team to contribute to the project.</t>
  </si>
  <si>
    <t>Document Link</t>
  </si>
  <si>
    <t>Strategy Artifacts</t>
  </si>
  <si>
    <t>Logs and Registers</t>
  </si>
  <si>
    <t>Risk Register</t>
  </si>
  <si>
    <t>A stakeholder register records information about project stakeholders, which includes assessment and classification of project stakeholders.</t>
  </si>
  <si>
    <t>Assumption Log</t>
  </si>
  <si>
    <t>Artifacts</t>
  </si>
  <si>
    <t>PM Artifacts</t>
  </si>
  <si>
    <t>An Assumption Log is a factor that is considered to be true, real, or certain, without proof or demonstration. A constraint is a factor that limits the options for managing a project, program, portfolio, or process. An assumption log records all assumptions and constraint throughout project management.</t>
  </si>
  <si>
    <t>A project brief provides a high level overview of the goals, deliverables, and process for the project</t>
  </si>
  <si>
    <t>A risk register is a repository in which outputs of risk management processes are recorded. Information in a risk register can include the person responsible for managing the risk, probability, impact, risk score, planned risk responses, and other information used to get a high-level understanding of individual risk</t>
  </si>
  <si>
    <t>Phase</t>
  </si>
  <si>
    <t>Initiation</t>
  </si>
  <si>
    <t>Initiation/Planning</t>
  </si>
  <si>
    <t>Planning</t>
  </si>
  <si>
    <t>WBS</t>
  </si>
  <si>
    <t>Hierarchy Charts</t>
  </si>
  <si>
    <t>Work Breakdown Structure</t>
  </si>
  <si>
    <t>This chart is a hierarchical representation of the project organization, which illustrates the relationship between project activities and the organizational unites that will perform those activities.</t>
  </si>
  <si>
    <t>Baselines</t>
  </si>
  <si>
    <t>Project Schedule</t>
  </si>
  <si>
    <t>A project schedule is an output of a schedule model that presents linked activities with planned dates, durations, milestone, and resources.</t>
  </si>
  <si>
    <t>Budget</t>
  </si>
  <si>
    <t>Visual Data and Information</t>
  </si>
  <si>
    <t>Gannt Chart</t>
  </si>
  <si>
    <t>This bar chart provides schedule information where activities are listed on the vertical axis, dates are shown on the horizontal axis, and activity durations are shown as horizontal bars placed according to start and finish dates.</t>
  </si>
  <si>
    <t>Initial Risk Assessment</t>
  </si>
  <si>
    <t>Threat Response Strategy</t>
  </si>
  <si>
    <t>Objectives Impacted by Risk</t>
  </si>
  <si>
    <t>Scope</t>
  </si>
  <si>
    <t>Probability Scale</t>
  </si>
  <si>
    <t>Impact Scale</t>
  </si>
  <si>
    <t>Risk Score</t>
  </si>
  <si>
    <t>For Threats</t>
  </si>
  <si>
    <t>Schedule</t>
  </si>
  <si>
    <t>Very High</t>
  </si>
  <si>
    <t>High</t>
  </si>
  <si>
    <t>9-15</t>
  </si>
  <si>
    <t>Response Techniques</t>
  </si>
  <si>
    <t>Medium</t>
  </si>
  <si>
    <t>4-8</t>
  </si>
  <si>
    <t>Avoid the Threat</t>
  </si>
  <si>
    <t>Completion</t>
  </si>
  <si>
    <t>Low</t>
  </si>
  <si>
    <t>1-3</t>
  </si>
  <si>
    <t>Transfer the Threat</t>
  </si>
  <si>
    <t>Technical</t>
  </si>
  <si>
    <t>Mitigate the Threat</t>
  </si>
  <si>
    <t>Quality</t>
  </si>
  <si>
    <t>Very Low</t>
  </si>
  <si>
    <t>Accept the Threat</t>
  </si>
  <si>
    <t>Risk ID</t>
  </si>
  <si>
    <t>WBS Reference</t>
  </si>
  <si>
    <t>Risk Category</t>
  </si>
  <si>
    <t>Risk Description</t>
  </si>
  <si>
    <t>Risk Owner</t>
  </si>
  <si>
    <t>Probability</t>
  </si>
  <si>
    <t>Impact</t>
  </si>
  <si>
    <t>Risk Matrix Score</t>
  </si>
  <si>
    <t>Priority</t>
  </si>
  <si>
    <t>Risk Reponse Strategy</t>
  </si>
  <si>
    <t>Response Actions</t>
  </si>
  <si>
    <t>Related Assumption/Constraint</t>
  </si>
  <si>
    <t>Status</t>
  </si>
  <si>
    <t>Trigger Conditions</t>
  </si>
  <si>
    <t>Date Identified</t>
  </si>
  <si>
    <t>Notes</t>
  </si>
  <si>
    <t>r</t>
  </si>
  <si>
    <t>R-001</t>
  </si>
  <si>
    <t>3.5, 3.7</t>
  </si>
  <si>
    <t>Techincal Requirements exceed present ability of project manager; skills gap in HTML/CSS/ JavaScript development</t>
  </si>
  <si>
    <t>Dustin Carstens</t>
  </si>
  <si>
    <t>Leverage A.I models in absence of expertise</t>
  </si>
  <si>
    <t>A-002, C-003</t>
  </si>
  <si>
    <t>Active</t>
  </si>
  <si>
    <t>Struggle to develop the necessary components for website</t>
  </si>
  <si>
    <t>Have basic HTML knowledge, Javascript is weakest area</t>
  </si>
  <si>
    <t>R-002</t>
  </si>
  <si>
    <t>Ambiguous project management domain knowledge could impact timelines; unfamiliarity with PM artifacts may slow documentation</t>
  </si>
  <si>
    <t>Use PMBOK as a reference tool and search engine for assistance in idea generation.</t>
  </si>
  <si>
    <t>C-003</t>
  </si>
  <si>
    <t>Taking longer than 1 week to complete planning artifacts; confusion about artifact requirements</t>
  </si>
  <si>
    <t>Creating artifacts as learning exercise; may need iterations</t>
  </si>
  <si>
    <t>R-003</t>
  </si>
  <si>
    <t>2.4, 3.1</t>
  </si>
  <si>
    <t>Unforseen technological need causes budget to expand greater than $20; unexpected cost for tools, domain, or services</t>
  </si>
  <si>
    <t>Accept/Mitigate</t>
  </si>
  <si>
    <t>Use only verified free tools, research all tools before comitting to use</t>
  </si>
  <si>
    <t>C-001, C-005</t>
  </si>
  <si>
    <t>Discovering needed feature requires paid tool; free hosting limits exceeded domain cost required</t>
  </si>
  <si>
    <t>$0 spent to date; $20 dollar buffer available</t>
  </si>
  <si>
    <t>R-004</t>
  </si>
  <si>
    <t>5.1, 5.2</t>
  </si>
  <si>
    <t>Github Pages platform discontinued, modified, or free tier eliminated</t>
  </si>
  <si>
    <t>Find alternative for hosting website domain and code.</t>
  </si>
  <si>
    <t>A-001</t>
  </si>
  <si>
    <t>Github announces removal of their free domain hosting feature</t>
  </si>
  <si>
    <t>Low Probability that GitHub makes changes to their domain hosting.</t>
  </si>
  <si>
    <t>R-005</t>
  </si>
  <si>
    <t>3.0, 4.0</t>
  </si>
  <si>
    <t>Resources</t>
  </si>
  <si>
    <t>Internet Connectivity disruptions prevents work on project. Home Wifi outage or ISP issues</t>
  </si>
  <si>
    <t>Calll ISP and request assistance, utilize hotspot until wifi is back online</t>
  </si>
  <si>
    <t>A-004</t>
  </si>
  <si>
    <t>Home internet down for longer than 30 minutes</t>
  </si>
  <si>
    <t>Service has been uninterrupted for two years</t>
  </si>
  <si>
    <t>R-006</t>
  </si>
  <si>
    <t>3.0,4.0</t>
  </si>
  <si>
    <t>Insufficient time available for project; work-life balance challenges lead to reduced productivity</t>
  </si>
  <si>
    <t>Commit to realistic time period of 10-15 hours a week. Block dedicated time to work on project</t>
  </si>
  <si>
    <t>A-008, C-002, C-004</t>
  </si>
  <si>
    <t>Consistently working less than 8 hours a week on the project</t>
  </si>
  <si>
    <t>Primary employment take priority.</t>
  </si>
  <si>
    <t>R-007</t>
  </si>
  <si>
    <t>3.7, 4.2 ,4.3</t>
  </si>
  <si>
    <t>Website fails browser cross compatability testing; functions and looks poorly on mobile device</t>
  </si>
  <si>
    <t>Debug throughout design process to mitigate cross compatability issues. Resolving issues as they arise.</t>
  </si>
  <si>
    <t>Layout breaks on mobile device. Website doesn't load on main browsers.</t>
  </si>
  <si>
    <t>Will test on 3 browsers and 2 mobile devices</t>
  </si>
  <si>
    <t>R-008</t>
  </si>
  <si>
    <t>2.2, 3.5, 3.7</t>
  </si>
  <si>
    <t>Scope creep from adding unnecessary features</t>
  </si>
  <si>
    <t>Document clear scope in project scope</t>
  </si>
  <si>
    <t>A-007</t>
  </si>
  <si>
    <t>Adding features not in original scope.</t>
  </si>
  <si>
    <t>Risk of overengineering due to enthusiasm</t>
  </si>
  <si>
    <t>R-009</t>
  </si>
  <si>
    <t>Stakeholder</t>
  </si>
  <si>
    <t>Professional Network unavailable for feedback</t>
  </si>
  <si>
    <t>Give notice in advance to mentors and share during 1:1 meetings</t>
  </si>
  <si>
    <t>A-005</t>
  </si>
  <si>
    <t>Mentors have consistent unavailability</t>
  </si>
  <si>
    <t>Schedule time to meet with 3+ mentors</t>
  </si>
  <si>
    <t>R-010</t>
  </si>
  <si>
    <t>3.4, 4.5</t>
  </si>
  <si>
    <t>Content errors, typos, grammar issues, broken links. Potential to damage professional credibility</t>
  </si>
  <si>
    <t>Click on links, run content through spell check.</t>
  </si>
  <si>
    <t>Finding multiple errors during review, links not functioning as intended.</t>
  </si>
  <si>
    <t>High visibility, mistakes can commnicate the opposite of project vision.</t>
  </si>
  <si>
    <t>R-011</t>
  </si>
  <si>
    <t>3.1, 3.2, 3.3, 3.4, 3.5, 3.6, 3.7, 3.8</t>
  </si>
  <si>
    <t>Version Control issues; code loss due to inadequate backup</t>
  </si>
  <si>
    <t>Use GitHub for all code changes. Maintain local backup</t>
  </si>
  <si>
    <t>Accidental file deletion on hard drive. Corrupted file.</t>
  </si>
  <si>
    <t>Code stored in a variety of places</t>
  </si>
  <si>
    <t>R-012</t>
  </si>
  <si>
    <t>2.0, 3.0, 5.3</t>
  </si>
  <si>
    <t>Mentors unimpressed with outputs</t>
  </si>
  <si>
    <t>Follow Project scope and ensure 100% quality in product delivery</t>
  </si>
  <si>
    <t>Receive negative feedback on discipline tangibles and  website</t>
  </si>
  <si>
    <t>Primary Goal</t>
  </si>
  <si>
    <t>R-013</t>
  </si>
  <si>
    <t>3.2, 3.3, 3.4, 3.5</t>
  </si>
  <si>
    <t>Dependencies between task cause cascading delays: Critical path blocked</t>
  </si>
  <si>
    <t>Utilize response actions from the risk register to actively resolve threats blocking critical path</t>
  </si>
  <si>
    <t>Critical path blocked, deliverable needs completed before other parts of project can be started</t>
  </si>
  <si>
    <t>Only individual working on project so bottleneck will be easily identifiable</t>
  </si>
  <si>
    <t>WBS Structure</t>
  </si>
  <si>
    <t>Gantt Chart</t>
  </si>
  <si>
    <t>Week 1</t>
  </si>
  <si>
    <t>Week 2</t>
  </si>
  <si>
    <t>Week 3</t>
  </si>
  <si>
    <t>Level</t>
  </si>
  <si>
    <t>Sublevel</t>
  </si>
  <si>
    <t>WBS Number</t>
  </si>
  <si>
    <t>Task Title</t>
  </si>
  <si>
    <t>Duration (Days)</t>
  </si>
  <si>
    <t>Start Date</t>
  </si>
  <si>
    <t>End Date</t>
  </si>
  <si>
    <t>% of Task Complete</t>
  </si>
  <si>
    <t>Project Management</t>
  </si>
  <si>
    <t>All PM Activities</t>
  </si>
  <si>
    <t>M</t>
  </si>
  <si>
    <t>T</t>
  </si>
  <si>
    <t>W</t>
  </si>
  <si>
    <t>TR</t>
  </si>
  <si>
    <t>F</t>
  </si>
  <si>
    <t>S</t>
  </si>
  <si>
    <t>SU</t>
  </si>
  <si>
    <t>Project Kick Off Activities</t>
  </si>
  <si>
    <t>Project End Date</t>
  </si>
  <si>
    <t>1.1.1</t>
  </si>
  <si>
    <t>Develop Project Charter</t>
  </si>
  <si>
    <t>1.1.2</t>
  </si>
  <si>
    <t>Identify Stakeholder</t>
  </si>
  <si>
    <t>Planning Phase Activities</t>
  </si>
  <si>
    <t>1.2.1</t>
  </si>
  <si>
    <t>Create Stakeholder Register</t>
  </si>
  <si>
    <t>1.2.2</t>
  </si>
  <si>
    <t>Develop Assumption Log</t>
  </si>
  <si>
    <t>1.2.3</t>
  </si>
  <si>
    <t>Develop Risk Register</t>
  </si>
  <si>
    <t>1.2.4</t>
  </si>
  <si>
    <t>Create Work Breakdown Structure</t>
  </si>
  <si>
    <t>1.2.5</t>
  </si>
  <si>
    <t>Develop Project Schedule</t>
  </si>
  <si>
    <t>1.2.6</t>
  </si>
  <si>
    <t>Document Requirement</t>
  </si>
  <si>
    <t>1.2.7</t>
  </si>
  <si>
    <t>Create Requirements Traceability Matrix</t>
  </si>
  <si>
    <t>1.2.8</t>
  </si>
  <si>
    <t>Finalize Project Plan</t>
  </si>
  <si>
    <t>Tracking and Control Activities</t>
  </si>
  <si>
    <t>1.3.1</t>
  </si>
  <si>
    <t>Track Project Progress</t>
  </si>
  <si>
    <t>1.3.2</t>
  </si>
  <si>
    <t>Update Risk Register</t>
  </si>
  <si>
    <t>1.3.3</t>
  </si>
  <si>
    <t>Manage Issues and Change</t>
  </si>
  <si>
    <t>1.3.4</t>
  </si>
  <si>
    <t>Conduct Weekly Status Review</t>
  </si>
  <si>
    <t>Project Closeout Activities</t>
  </si>
  <si>
    <t>1.4.1</t>
  </si>
  <si>
    <t>Create Final Project Report</t>
  </si>
  <si>
    <t>1.4.2</t>
  </si>
  <si>
    <t>Document Lessons Learned</t>
  </si>
  <si>
    <t>1.4.3</t>
  </si>
  <si>
    <t>Archive Project Documentation</t>
  </si>
  <si>
    <t>Design and Planning</t>
  </si>
  <si>
    <t>Design and Architecture Work</t>
  </si>
  <si>
    <t>Requirements Gathering</t>
  </si>
  <si>
    <t>Understand Needs and Goals</t>
  </si>
  <si>
    <t>2.1.1</t>
  </si>
  <si>
    <t>Define Website Purpose and Goals</t>
  </si>
  <si>
    <t>2.1.2</t>
  </si>
  <si>
    <t>Indentify Target Audience Needs</t>
  </si>
  <si>
    <t>2.1.3</t>
  </si>
  <si>
    <t>Define Success Metrics</t>
  </si>
  <si>
    <t>Design Wireframes</t>
  </si>
  <si>
    <t>Single-Page Layout Planning</t>
  </si>
  <si>
    <t>2.2.1</t>
  </si>
  <si>
    <t>Sketch Section Layout</t>
  </si>
  <si>
    <t>2.2.2</t>
  </si>
  <si>
    <t>Sketch About Section Layout</t>
  </si>
  <si>
    <t>2.2.3</t>
  </si>
  <si>
    <t>Sketch Project Section Layout</t>
  </si>
  <si>
    <t>2.2.4</t>
  </si>
  <si>
    <t>Sketch Resume Section Layout</t>
  </si>
  <si>
    <t>2.2.5</t>
  </si>
  <si>
    <t>Sketch Contact Section Layout</t>
  </si>
  <si>
    <t>2.2.6</t>
  </si>
  <si>
    <t>Create Navigation Structure</t>
  </si>
  <si>
    <t>2.2.7</t>
  </si>
  <si>
    <t>Design Section Transitions/Animations</t>
  </si>
  <si>
    <t>Visual Design</t>
  </si>
  <si>
    <t>Brand and Aesthetics</t>
  </si>
  <si>
    <t>2.3.1</t>
  </si>
  <si>
    <t>Select Colors for Site</t>
  </si>
  <si>
    <t>2.3.2</t>
  </si>
  <si>
    <t>Choose Typography</t>
  </si>
  <si>
    <t>Technical Architecture</t>
  </si>
  <si>
    <t>Single-Page Architecture Planning</t>
  </si>
  <si>
    <t>2.4.1</t>
  </si>
  <si>
    <t>Select Technology Stack</t>
  </si>
  <si>
    <t>2.4.2</t>
  </si>
  <si>
    <t>Plan File Structure</t>
  </si>
  <si>
    <t>2.4.3</t>
  </si>
  <si>
    <t>Set Up Development Environment</t>
  </si>
  <si>
    <t>Development</t>
  </si>
  <si>
    <t>All Coding and Content Work</t>
  </si>
  <si>
    <t>Environment Setup</t>
  </si>
  <si>
    <t>Dev Environment Preparation</t>
  </si>
  <si>
    <t>3.1.1</t>
  </si>
  <si>
    <t>Install VS Code and Extension</t>
  </si>
  <si>
    <t>3.1.2</t>
  </si>
  <si>
    <t>Set Up GitHub and GitHub Repository</t>
  </si>
  <si>
    <t>3.1.3</t>
  </si>
  <si>
    <t>Configure Local Development Environment</t>
  </si>
  <si>
    <t>3.1.4</t>
  </si>
  <si>
    <t>Create Project Folder Structure</t>
  </si>
  <si>
    <t>Create Website Structure</t>
  </si>
  <si>
    <t>Single HTML File With Sections</t>
  </si>
  <si>
    <t>3.2.1</t>
  </si>
  <si>
    <t>Create HTML Index File</t>
  </si>
  <si>
    <t>3.2.2</t>
  </si>
  <si>
    <t>Set Up HTML Header (Meta Tags, Title, Links)</t>
  </si>
  <si>
    <t>3.2.3</t>
  </si>
  <si>
    <t>Create the different section containers</t>
  </si>
  <si>
    <t>3.2.4</t>
  </si>
  <si>
    <t>Create  Footer Element</t>
  </si>
  <si>
    <t>Navigation Development</t>
  </si>
  <si>
    <t>Anchor Link Navigation System</t>
  </si>
  <si>
    <t>3.3.1</t>
  </si>
  <si>
    <t>Create Fixed/Sticky Navigation Bar</t>
  </si>
  <si>
    <t>3.3.2</t>
  </si>
  <si>
    <t>Add Navigation Links (Anchor Links to Sections)</t>
  </si>
  <si>
    <t>3.3.3</t>
  </si>
  <si>
    <t>Style Navigation Menu</t>
  </si>
  <si>
    <t>3.3.4</t>
  </si>
  <si>
    <t>Implement Smooth Scroll Behavior (Java Script)</t>
  </si>
  <si>
    <t>3.3.5</t>
  </si>
  <si>
    <t>Add Active Section Highlighting</t>
  </si>
  <si>
    <t>3.3.6</t>
  </si>
  <si>
    <t>Create Mobile Navigation Menu</t>
  </si>
  <si>
    <t>Globl Styles and Framework</t>
  </si>
  <si>
    <t>CSS Foundation for Entire Page</t>
  </si>
  <si>
    <t>3.4.1</t>
  </si>
  <si>
    <t>Create Global CSS Reset/Normalize</t>
  </si>
  <si>
    <t>3.4.2</t>
  </si>
  <si>
    <t>Define CSS Variables</t>
  </si>
  <si>
    <t>3.4.3</t>
  </si>
  <si>
    <t>Create Reponsive Grid System</t>
  </si>
  <si>
    <t>3.4.4</t>
  </si>
  <si>
    <t>Style Typography</t>
  </si>
  <si>
    <t>3.4.5</t>
  </si>
  <si>
    <t>Create Reusable Component Style</t>
  </si>
  <si>
    <t>Section Development</t>
  </si>
  <si>
    <t>Build all 5 Sections with index.html</t>
  </si>
  <si>
    <t>3.5.1</t>
  </si>
  <si>
    <t>Develop Home Section</t>
  </si>
  <si>
    <t>3.5.2</t>
  </si>
  <si>
    <t>Develop About Section</t>
  </si>
  <si>
    <t>3.5.3</t>
  </si>
  <si>
    <t>Develop Projects Section</t>
  </si>
  <si>
    <t>3.5.4</t>
  </si>
  <si>
    <t>Develop Resume Section</t>
  </si>
  <si>
    <t>3.5.5</t>
  </si>
  <si>
    <t>Develop Contact Section</t>
  </si>
  <si>
    <t>Content Integration</t>
  </si>
  <si>
    <t>Add all content to sections</t>
  </si>
  <si>
    <t>3.6.1</t>
  </si>
  <si>
    <t>Write and Add Home Section Content</t>
  </si>
  <si>
    <t>3.6.2</t>
  </si>
  <si>
    <t>Write and Add Section Content</t>
  </si>
  <si>
    <t>3.6.3</t>
  </si>
  <si>
    <t>Prepare and Add Project Descriptions</t>
  </si>
  <si>
    <t>3.6.4</t>
  </si>
  <si>
    <t>Add Resume Content</t>
  </si>
  <si>
    <t>3.6.5</t>
  </si>
  <si>
    <t>Upload Images</t>
  </si>
  <si>
    <t>3.6.6</t>
  </si>
  <si>
    <t>Create PM Documentation Page</t>
  </si>
  <si>
    <t>Testing and Quality Assurance</t>
  </si>
  <si>
    <t>All Testing Activities</t>
  </si>
  <si>
    <t>Functional Testing</t>
  </si>
  <si>
    <t>Test Navigation and Features</t>
  </si>
  <si>
    <t>4.1.1</t>
  </si>
  <si>
    <t>Test Navigation Links</t>
  </si>
  <si>
    <t>4.1.2</t>
  </si>
  <si>
    <t>Test Smooth Scroll Behavior</t>
  </si>
  <si>
    <t>4.1.3</t>
  </si>
  <si>
    <t>Test Section Functionality</t>
  </si>
  <si>
    <t>4.1.4</t>
  </si>
  <si>
    <t>Test Resume Link Button</t>
  </si>
  <si>
    <t>4.1.5</t>
  </si>
  <si>
    <t>Test All interactive Elements</t>
  </si>
  <si>
    <t>4.1.6</t>
  </si>
  <si>
    <t>Test Section Transitions</t>
  </si>
  <si>
    <t>4.1.7</t>
  </si>
  <si>
    <t>Verify All Content Displays Correct</t>
  </si>
  <si>
    <t>Cross Browser Testing</t>
  </si>
  <si>
    <t>Browser Compatibility Test</t>
  </si>
  <si>
    <t>4.2.1</t>
  </si>
  <si>
    <t>Test in Chrome</t>
  </si>
  <si>
    <t>4.2.2</t>
  </si>
  <si>
    <t>Test in FireFox</t>
  </si>
  <si>
    <t>4.2.3</t>
  </si>
  <si>
    <t>Test in Edge</t>
  </si>
  <si>
    <t>Content Quality Review</t>
  </si>
  <si>
    <t>Proofing and Content Cheks</t>
  </si>
  <si>
    <t>4.3.1</t>
  </si>
  <si>
    <t>Proofread All Text Content</t>
  </si>
  <si>
    <t>4.3.2</t>
  </si>
  <si>
    <t>Check Grammer</t>
  </si>
  <si>
    <t>4.3.3</t>
  </si>
  <si>
    <t>Verfiy All External Links Work</t>
  </si>
  <si>
    <t>4.3.4</t>
  </si>
  <si>
    <t>Verify Project Documents Open Correctly</t>
  </si>
  <si>
    <t>User Acceptance Testing</t>
  </si>
  <si>
    <t>Final Approval Testing</t>
  </si>
  <si>
    <t>4.4.1</t>
  </si>
  <si>
    <t>Self-Review Against Acceptance Criteria</t>
  </si>
  <si>
    <t>4.4.2</t>
  </si>
  <si>
    <t>Test User Experience</t>
  </si>
  <si>
    <t>4.4.3</t>
  </si>
  <si>
    <t>Request Mentor Feedback</t>
  </si>
  <si>
    <t>4.4.4</t>
  </si>
  <si>
    <t>Final PM Approval</t>
  </si>
  <si>
    <t>Deployment and Launch</t>
  </si>
  <si>
    <t>Go-Live Activities</t>
  </si>
  <si>
    <t>Pre-Launch Preparation</t>
  </si>
  <si>
    <t>Deployment Setup</t>
  </si>
  <si>
    <t>5.1.1</t>
  </si>
  <si>
    <t>Create GitHub Pages and Branch</t>
  </si>
  <si>
    <t>5.1.2</t>
  </si>
  <si>
    <t>Set Up HTTPS/SSL</t>
  </si>
  <si>
    <t>5.1.3</t>
  </si>
  <si>
    <t>Configure GitHub Pages Settings</t>
  </si>
  <si>
    <t>5.1.4</t>
  </si>
  <si>
    <t>Verify index.html is Root File</t>
  </si>
  <si>
    <t>5.1.5</t>
  </si>
  <si>
    <t>Create Backup of Final Version</t>
  </si>
  <si>
    <t>Deployment</t>
  </si>
  <si>
    <t>Make Site Live</t>
  </si>
  <si>
    <t>5.2.1</t>
  </si>
  <si>
    <t>Push Code to GitHub Repository</t>
  </si>
  <si>
    <t>5.2.2</t>
  </si>
  <si>
    <t>Enable GitHub Pages</t>
  </si>
  <si>
    <t>5.2.3</t>
  </si>
  <si>
    <t>Verify Live Site Loads Correctly</t>
  </si>
  <si>
    <t>5.2.4</t>
  </si>
  <si>
    <t>Test All Sections on Live Site</t>
  </si>
  <si>
    <t>5.2.5</t>
  </si>
  <si>
    <t>Test Navigation on Live Site</t>
  </si>
  <si>
    <t>Launch Communications</t>
  </si>
  <si>
    <t>Announce and Share</t>
  </si>
  <si>
    <t>5.3.1</t>
  </si>
  <si>
    <t>Update LinkedIn Profile With Portfolio Link</t>
  </si>
  <si>
    <t>5.3.2</t>
  </si>
  <si>
    <t>Update Resume with Portfolio Link</t>
  </si>
  <si>
    <t>5.3.3</t>
  </si>
  <si>
    <t>Share in Professional Network</t>
  </si>
  <si>
    <t>5.3.4</t>
  </si>
  <si>
    <t>Document Launch Date and Initial Metrics</t>
  </si>
  <si>
    <t>Post-Launch Support</t>
  </si>
  <si>
    <t>Monitor and Maintain</t>
  </si>
  <si>
    <t>5.4.1</t>
  </si>
  <si>
    <t>Monitor Site Performance</t>
  </si>
  <si>
    <t>5.4.2</t>
  </si>
  <si>
    <t>Track Analytics</t>
  </si>
  <si>
    <t>5.4.3</t>
  </si>
  <si>
    <t>Address Any Issues Found</t>
  </si>
  <si>
    <t>5.4.4</t>
  </si>
  <si>
    <t>Plan Future Updates</t>
  </si>
  <si>
    <t>Planing Phase - Complete After Project Charter</t>
  </si>
  <si>
    <t>Impact Level</t>
  </si>
  <si>
    <t>A-ID</t>
  </si>
  <si>
    <t>Type</t>
  </si>
  <si>
    <t>Category</t>
  </si>
  <si>
    <t>Impact if False</t>
  </si>
  <si>
    <t>Affected Areas</t>
  </si>
  <si>
    <t>Validation Method</t>
  </si>
  <si>
    <t>Owner</t>
  </si>
  <si>
    <t>Related Risk</t>
  </si>
  <si>
    <t>Assumption</t>
  </si>
  <si>
    <t>GitHub Pages will remain free and available throughout the project</t>
  </si>
  <si>
    <t>Would need to find alternative hosting, potential cost increase</t>
  </si>
  <si>
    <t>Cost, Schedule</t>
  </si>
  <si>
    <t>GitHub Announcements</t>
  </si>
  <si>
    <t>Free tier sufficient for portfolio site</t>
  </si>
  <si>
    <t>A-002</t>
  </si>
  <si>
    <t>Required web development skills can be learned through free online resources.</t>
  </si>
  <si>
    <t>May need to increase cost to account for additional instructional material</t>
  </si>
  <si>
    <t>Find web design solutions on the internet</t>
  </si>
  <si>
    <t xml:space="preserve">Claude AI, Google Gemini, GitHub examples. </t>
  </si>
  <si>
    <t>A-003</t>
  </si>
  <si>
    <t>Current hardware is sufficient for project</t>
  </si>
  <si>
    <t>May need to purchase new equipment, budget impact</t>
  </si>
  <si>
    <t>Validated</t>
  </si>
  <si>
    <t>Test VS Code performace with throughout project.</t>
  </si>
  <si>
    <t>Validated: Laptop runs code in VS code 10/09/2025</t>
  </si>
  <si>
    <t>Internet connectivity will remain consistently available.</t>
  </si>
  <si>
    <t>Cannot work on project; schedule delays</t>
  </si>
  <si>
    <t>Search on google browser to verify working internet</t>
  </si>
  <si>
    <t>Validated: Internet is functional as of 10/06/2025</t>
  </si>
  <si>
    <t>Professional network will be available for feedback when requested</t>
  </si>
  <si>
    <t>Limited feedback on effectiveness of portfolio</t>
  </si>
  <si>
    <t>Verify with 3 mentors that they were able to review the portfolio</t>
  </si>
  <si>
    <t>Plan to request feedback one week after launch.</t>
  </si>
  <si>
    <t>A-006</t>
  </si>
  <si>
    <t>VS Code and Git are sufficient development tools</t>
  </si>
  <si>
    <t>May need additional paid tools</t>
  </si>
  <si>
    <t>Cost</t>
  </si>
  <si>
    <t>Complete setup and test basic workflow</t>
  </si>
  <si>
    <t>R-001, R-011</t>
  </si>
  <si>
    <t>Validated: Tool installed and working 10/802025</t>
  </si>
  <si>
    <t>Five Pages (Home, About, Projects, Resume, Contact) are sufficient to meet stakeholder needs</t>
  </si>
  <si>
    <t>May need additional pages, scope creep.</t>
  </si>
  <si>
    <t>Scope, Schedule</t>
  </si>
  <si>
    <t>Validate with Wireframe review</t>
  </si>
  <si>
    <t>R-008, R-012</t>
  </si>
  <si>
    <t>To be validated during design phase</t>
  </si>
  <si>
    <t>A-008</t>
  </si>
  <si>
    <t>Can dedicate 10-15 hours per week to project</t>
  </si>
  <si>
    <t>Project timeline extends; miss launch date</t>
  </si>
  <si>
    <t>Track actual hours weekly; adjust schedule as needed</t>
  </si>
  <si>
    <t>Based on current work/life commitments</t>
  </si>
  <si>
    <t>A-009</t>
  </si>
  <si>
    <t>Three sample projects are sufficient to demonstrate capabilities</t>
  </si>
  <si>
    <t>Employers may want to see more work; reduced competitiveness</t>
  </si>
  <si>
    <t>Scope, Quality</t>
  </si>
  <si>
    <t>Ask mentor feedback</t>
  </si>
  <si>
    <t>May increase to 5 projects if needed.</t>
  </si>
  <si>
    <t>C-001</t>
  </si>
  <si>
    <t>Constraint</t>
  </si>
  <si>
    <t>Project budget to be limited to $20 maximum</t>
  </si>
  <si>
    <t>Additional fund will need to be approved from sponsor</t>
  </si>
  <si>
    <t>Track expenditures in budget log</t>
  </si>
  <si>
    <t>$0 spend to date.</t>
  </si>
  <si>
    <t>C-002</t>
  </si>
  <si>
    <t>Single-Person team (all roles performed by PM)</t>
  </si>
  <si>
    <t>All work dependent on one person's availability and skills</t>
  </si>
  <si>
    <t>Schedule, Resources</t>
  </si>
  <si>
    <t>Manage workload carefully; avoid burnout</t>
  </si>
  <si>
    <t>R-006, R-013</t>
  </si>
  <si>
    <t>No option to delegate task</t>
  </si>
  <si>
    <t>Knowledge</t>
  </si>
  <si>
    <t>Limited formal web development training</t>
  </si>
  <si>
    <t>Learning curve may slow progress</t>
  </si>
  <si>
    <t>Schedule, Quality</t>
  </si>
  <si>
    <t>Allocating time for troubleshooting, use quality resources</t>
  </si>
  <si>
    <t>R-001, R-007</t>
  </si>
  <si>
    <t>Have Basic HTML/ CSS knowledge</t>
  </si>
  <si>
    <t>C-004</t>
  </si>
  <si>
    <t>Time</t>
  </si>
  <si>
    <t>Must work outside primary employment hours</t>
  </si>
  <si>
    <t>Limits available project time; affects schedule</t>
  </si>
  <si>
    <t>Maintain work life balance; realistic scheduling.</t>
  </si>
  <si>
    <t>Evenings and weekends only.</t>
  </si>
  <si>
    <t>C-005</t>
  </si>
  <si>
    <t>Must use free/open-source tools only</t>
  </si>
  <si>
    <t>Limits functionality</t>
  </si>
  <si>
    <t>Quality, Scope</t>
  </si>
  <si>
    <t>Research free alternatives before comitting to features</t>
  </si>
  <si>
    <t>R-003, R-007, R-014</t>
  </si>
  <si>
    <t>Aligned with zero budget goals</t>
  </si>
  <si>
    <t>Color Key</t>
  </si>
  <si>
    <t>=</t>
  </si>
  <si>
    <t>Critical Path</t>
  </si>
  <si>
    <t>Non Critical Path</t>
  </si>
  <si>
    <t>Critical Path
(Yes, No)</t>
  </si>
  <si>
    <t>Yes</t>
  </si>
  <si>
    <t>No</t>
  </si>
  <si>
    <t>Planning Phase - Stakeholder Analysis</t>
  </si>
  <si>
    <t>Initiation Phase - Complete After Project Charter</t>
  </si>
  <si>
    <t>Current Attitude</t>
  </si>
  <si>
    <t>Desired Attitude</t>
  </si>
  <si>
    <t>SID</t>
  </si>
  <si>
    <t>Stakeholder's Name</t>
  </si>
  <si>
    <t>Role</t>
  </si>
  <si>
    <t>Contact Information</t>
  </si>
  <si>
    <t>Engagement Strategy</t>
  </si>
  <si>
    <t>Location</t>
  </si>
  <si>
    <t>Requirements/Expectations</t>
  </si>
  <si>
    <t>Power/Influence
(1-5)</t>
  </si>
  <si>
    <t>Interest/Impact
(1-5)</t>
  </si>
  <si>
    <t>Leading</t>
  </si>
  <si>
    <t>Unaware</t>
  </si>
  <si>
    <t>Resistant</t>
  </si>
  <si>
    <t>Cautious</t>
  </si>
  <si>
    <t>Neutral</t>
  </si>
  <si>
    <t>Supportive</t>
  </si>
  <si>
    <t>Stakeholder Classification</t>
  </si>
  <si>
    <t>S-001</t>
  </si>
  <si>
    <t>Project Manager</t>
  </si>
  <si>
    <t>Email</t>
  </si>
  <si>
    <t>On-Site</t>
  </si>
  <si>
    <t xml:space="preserve">1.) Create PM Methodology Demonstration 
2.) Create Functional Portfolio,
3.) Role Advancement Tool </t>
  </si>
  <si>
    <t>Interal, Primary</t>
  </si>
  <si>
    <t>S-002</t>
  </si>
  <si>
    <t>Prospective Employers</t>
  </si>
  <si>
    <t>Hiring Manager</t>
  </si>
  <si>
    <t>LinkedIn</t>
  </si>
  <si>
    <t>Off-site</t>
  </si>
  <si>
    <t>1.) Reviews and Evaluates Website
2.) Able to Navigate Website Easy
3.) Evaluates Disciplinary Projects</t>
  </si>
  <si>
    <t>External, Primary</t>
  </si>
  <si>
    <t>S-003</t>
  </si>
  <si>
    <t>Current Professional Network</t>
  </si>
  <si>
    <t>Mentor/Peer</t>
  </si>
  <si>
    <t>1.) Reviews Website
2.) Able to Navigate Website Easily</t>
  </si>
  <si>
    <t xml:space="preserve"> Supportive</t>
  </si>
  <si>
    <t>External, Secondary</t>
  </si>
  <si>
    <t>S-004</t>
  </si>
  <si>
    <t>Website Visitors</t>
  </si>
  <si>
    <t>General Public</t>
  </si>
  <si>
    <t>Website Contact</t>
  </si>
  <si>
    <t>Website</t>
  </si>
  <si>
    <t>1.) Able to Navigate Website Easily</t>
  </si>
  <si>
    <t>External, Tertiary</t>
  </si>
  <si>
    <t>S-005</t>
  </si>
  <si>
    <t>GitHub</t>
  </si>
  <si>
    <t>Hosting Platform</t>
  </si>
  <si>
    <t>Support Portal</t>
  </si>
  <si>
    <t>Off-Site</t>
  </si>
  <si>
    <t>1.) Actively Supports Web Domain</t>
  </si>
  <si>
    <t>Task Owner</t>
  </si>
  <si>
    <t>Initiation Phase</t>
  </si>
  <si>
    <t>Planning Phase</t>
  </si>
  <si>
    <t>Monitoring and Controlling Phase</t>
  </si>
  <si>
    <t>Closing Phase</t>
  </si>
  <si>
    <r>
      <t xml:space="preserve">Explanation: </t>
    </r>
    <r>
      <rPr>
        <sz val="11"/>
        <rFont val="Aptos Narrow"/>
        <family val="2"/>
        <scheme val="minor"/>
      </rPr>
      <t xml:space="preserve">This is what is needed for the project to be completed. The </t>
    </r>
    <r>
      <rPr>
        <b/>
        <sz val="11"/>
        <rFont val="Aptos Narrow"/>
        <family val="2"/>
        <scheme val="minor"/>
      </rPr>
      <t>WBS</t>
    </r>
    <r>
      <rPr>
        <sz val="11"/>
        <rFont val="Aptos Narrow"/>
        <family val="2"/>
        <scheme val="minor"/>
      </rPr>
      <t xml:space="preserve"> is how to build it.</t>
    </r>
  </si>
  <si>
    <t xml:space="preserve">Requirements </t>
  </si>
  <si>
    <t>ID</t>
  </si>
  <si>
    <t>Requirement</t>
  </si>
  <si>
    <t>Must Have</t>
  </si>
  <si>
    <t>How to Verify</t>
  </si>
  <si>
    <t>Progress Percent %</t>
  </si>
  <si>
    <t>Not Started</t>
  </si>
  <si>
    <t>In Progress</t>
  </si>
  <si>
    <t>Complete</t>
  </si>
  <si>
    <t>Deferred</t>
  </si>
  <si>
    <t>R-01</t>
  </si>
  <si>
    <t>Home section with name and professional intro</t>
  </si>
  <si>
    <t>Section visible with name tagline and summary</t>
  </si>
  <si>
    <t>R-02</t>
  </si>
  <si>
    <t>About with section with populated information</t>
  </si>
  <si>
    <t>Relevant data displayed in about section</t>
  </si>
  <si>
    <t>R-03</t>
  </si>
  <si>
    <t>Projects section showing 3+ completed projects</t>
  </si>
  <si>
    <t>Minimum 3 projects with title description image</t>
  </si>
  <si>
    <t>R-04</t>
  </si>
  <si>
    <t>PM documentation artifacts downloadable</t>
  </si>
  <si>
    <t xml:space="preserve">6+ PM docs (Charter WBS Schedule etc) </t>
  </si>
  <si>
    <t>3.6.7</t>
  </si>
  <si>
    <t>R-05</t>
  </si>
  <si>
    <t>Resume section with experience and education</t>
  </si>
  <si>
    <t>Work history education and skills displayed</t>
  </si>
  <si>
    <t>R-06</t>
  </si>
  <si>
    <t>Email displayed on contact section</t>
  </si>
  <si>
    <t>Email is viewable</t>
  </si>
  <si>
    <t>R-07</t>
  </si>
  <si>
    <t>Downloadable resume PDF</t>
  </si>
  <si>
    <t>Resume downloads as PDF under 2MB</t>
  </si>
  <si>
    <t>R-08</t>
  </si>
  <si>
    <t>Fixed navigation menu (Home About Projects Resume Contact)</t>
  </si>
  <si>
    <t>Nav bar stays visible; links to all 5 sections</t>
  </si>
  <si>
    <t>R-09</t>
  </si>
  <si>
    <t>Smooth scroll between sections</t>
  </si>
  <si>
    <t>Clicking nav smoothly scrolls (not jumps)</t>
  </si>
  <si>
    <t>R-10</t>
  </si>
  <si>
    <t>Mobile hamburger menu</t>
  </si>
  <si>
    <t>Nav becomes hamburger menu on phones</t>
  </si>
  <si>
    <t>R-11</t>
  </si>
  <si>
    <t>Page loads in under 3 seconds</t>
  </si>
  <si>
    <t>Google Lighthouse shows load time &lt;3 seconds</t>
  </si>
  <si>
    <t>R-12</t>
  </si>
  <si>
    <t>Works in Chrome Firefox Safari</t>
  </si>
  <si>
    <t>Tested and functional in all 3 browsers</t>
  </si>
  <si>
    <t>4.2.</t>
  </si>
  <si>
    <t>R-13</t>
  </si>
  <si>
    <t>Mobile responsive (works on all screen sizes)</t>
  </si>
  <si>
    <t>Displays properly on phones tablets desktops</t>
  </si>
  <si>
    <t>4.3.</t>
  </si>
  <si>
    <t>R-14</t>
  </si>
  <si>
    <t>HTTPS secure connection</t>
  </si>
  <si>
    <t>Site URL shows https://</t>
  </si>
  <si>
    <t>R-15</t>
  </si>
  <si>
    <t>All links work (no broken links)</t>
  </si>
  <si>
    <t>100% of links functional; no 404 errors</t>
  </si>
  <si>
    <t>4.5.3</t>
  </si>
  <si>
    <t>R-16</t>
  </si>
  <si>
    <t>Zero spelling and grammar errors</t>
  </si>
  <si>
    <t>Content proofread with Grammarly</t>
  </si>
  <si>
    <t>4.5.1</t>
  </si>
  <si>
    <t>R-17</t>
  </si>
  <si>
    <t>Hosted on GitHub Pages (free)</t>
  </si>
  <si>
    <t>Site live on GitHub Pages</t>
  </si>
  <si>
    <t>5.2.</t>
  </si>
  <si>
    <t>R-18</t>
  </si>
  <si>
    <t>Single HTML file (single-page site)</t>
  </si>
  <si>
    <t>All sections in one index html</t>
  </si>
  <si>
    <t>R-19</t>
  </si>
  <si>
    <t>Git version control</t>
  </si>
  <si>
    <t>Code in GitHub repository</t>
  </si>
  <si>
    <t>R-20</t>
  </si>
  <si>
    <t>Professional appearance</t>
  </si>
  <si>
    <t>Clean modern design; mentor approves</t>
  </si>
  <si>
    <t>4.6.3</t>
  </si>
  <si>
    <t>R-21</t>
  </si>
  <si>
    <t>Budget stays under $20</t>
  </si>
  <si>
    <t>Track all expenses; total ≤ $20</t>
  </si>
  <si>
    <t>Project Scope Statement</t>
  </si>
  <si>
    <t>This statement is is a component of the project or program management plan that describes how the scope will be defined.</t>
  </si>
  <si>
    <t>Requirements</t>
  </si>
  <si>
    <t>This is a log that tracks all the requirements within a project</t>
  </si>
  <si>
    <t>Back to Table of Contents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</si>
</sst>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48" x14ac:knownFonts="1">
    <font>
      <sz val="11"/>
      <color theme="1"/>
      <name val="Aptos Narrow"/>
      <family val="2"/>
      <scheme val="minor"/>
    </font>
    <font>
      <b/>
      <sz val="11"/>
      <color theme="0"/>
      <name val="Aptos Narrow"/>
      <family val="2"/>
      <scheme val="minor"/>
    </font>
    <font>
      <b/>
      <sz val="11"/>
      <color theme="1"/>
      <name val="Aptos Narrow"/>
      <family val="2"/>
      <scheme val="minor"/>
    </font>
    <font>
      <u/>
      <sz val="11"/>
      <color theme="10"/>
      <name val="Aptos Narrow"/>
      <family val="2"/>
      <scheme val="minor"/>
    </font>
    <font>
      <b/>
      <sz val="28"/>
      <color theme="1" tint="0.499984740745262"/>
      <name val="Aptos Narrow"/>
      <family val="2"/>
      <scheme val="minor"/>
    </font>
    <font>
      <b/>
      <sz val="48"/>
      <name val="Aptos Narrow"/>
      <family val="2"/>
      <scheme val="minor"/>
    </font>
    <font>
      <b/>
      <sz val="28"/>
      <color rgb="FFC00000"/>
      <name val="Aptos Narrow"/>
      <family val="2"/>
      <scheme val="minor"/>
    </font>
    <font>
      <b/>
      <sz val="28"/>
      <color theme="5"/>
      <name val="Aptos Narrow"/>
      <family val="2"/>
      <scheme val="minor"/>
    </font>
    <font>
      <b/>
      <sz val="18"/>
      <color theme="0"/>
      <name val="Aptos Narrow"/>
      <family val="2"/>
      <scheme val="minor"/>
    </font>
    <font>
      <sz val="18"/>
      <color theme="1"/>
      <name val="Aptos Narrow"/>
      <family val="2"/>
      <scheme val="minor"/>
    </font>
    <font>
      <b/>
      <sz val="14"/>
      <color theme="1"/>
      <name val="Aptos Narrow"/>
      <family val="2"/>
      <scheme val="minor"/>
    </font>
    <font>
      <b/>
      <sz val="12"/>
      <color theme="1"/>
      <name val="Aptos Narrow"/>
      <family val="2"/>
      <scheme val="minor"/>
    </font>
    <font>
      <b/>
      <sz val="16"/>
      <color theme="1"/>
      <name val="Aptos Narrow"/>
      <family val="2"/>
      <scheme val="minor"/>
    </font>
    <font>
      <b/>
      <sz val="12"/>
      <color theme="0"/>
      <name val="Aptos Narrow"/>
      <family val="2"/>
      <scheme val="minor"/>
    </font>
    <font>
      <sz val="14"/>
      <color theme="1"/>
      <name val="Aptos Narrow"/>
      <family val="2"/>
      <scheme val="minor"/>
    </font>
    <font>
      <sz val="12"/>
      <color theme="1"/>
      <name val="Aptos Narrow"/>
      <family val="2"/>
      <scheme val="minor"/>
    </font>
    <font>
      <b/>
      <sz val="12"/>
      <name val="Aptos Narrow"/>
      <family val="2"/>
      <scheme val="minor"/>
    </font>
    <font>
      <b/>
      <i/>
      <sz val="12"/>
      <color theme="0"/>
      <name val="Aptos Narrow"/>
      <family val="2"/>
      <scheme val="minor"/>
    </font>
    <font>
      <i/>
      <sz val="11"/>
      <color theme="1"/>
      <name val="Aptos Narrow"/>
      <family val="2"/>
      <scheme val="minor"/>
    </font>
    <font>
      <b/>
      <sz val="14"/>
      <color theme="0"/>
      <name val="Aptos Narrow"/>
      <family val="2"/>
      <scheme val="minor"/>
    </font>
    <font>
      <sz val="11"/>
      <name val="Aptos Narrow"/>
      <family val="2"/>
      <scheme val="minor"/>
    </font>
    <font>
      <b/>
      <sz val="11"/>
      <name val="Aptos Narrow"/>
      <family val="2"/>
      <scheme val="minor"/>
    </font>
    <font>
      <sz val="12"/>
      <name val="Aptos Narrow"/>
      <family val="2"/>
      <scheme val="minor"/>
    </font>
    <font>
      <sz val="14"/>
      <name val="Aptos Narrow"/>
      <family val="2"/>
      <scheme val="minor"/>
    </font>
    <font>
      <sz val="10.45"/>
      <name val="Aptos Narrow"/>
      <family val="2"/>
      <scheme val="minor"/>
    </font>
    <font>
      <sz val="14"/>
      <color theme="0"/>
      <name val="Aptos Narrow"/>
      <family val="2"/>
      <scheme val="minor"/>
    </font>
    <font>
      <sz val="11"/>
      <color theme="0"/>
      <name val="Aptos Narrow"/>
      <family val="2"/>
      <scheme val="minor"/>
    </font>
    <font>
      <b/>
      <sz val="28"/>
      <color theme="3" tint="0.249977111117893"/>
      <name val="Aptos Narrow"/>
      <family val="2"/>
      <scheme val="minor"/>
    </font>
    <font>
      <b/>
      <sz val="28"/>
      <color theme="0"/>
      <name val="Aptos Narrow"/>
      <family val="2"/>
      <scheme val="minor"/>
    </font>
    <font>
      <b/>
      <sz val="16"/>
      <color theme="0"/>
      <name val="Aptos Narrow"/>
      <family val="2"/>
      <scheme val="minor"/>
    </font>
    <font>
      <b/>
      <sz val="28"/>
      <color theme="8" tint="-0.249977111117893"/>
      <name val="Aptos Narrow"/>
      <family val="2"/>
      <scheme val="minor"/>
    </font>
    <font>
      <b/>
      <sz val="18"/>
      <color theme="5"/>
      <name val="Aptos Narrow"/>
      <family val="2"/>
      <scheme val="minor"/>
    </font>
    <font>
      <b/>
      <i/>
      <sz val="14"/>
      <color theme="0"/>
      <name val="Aptos Narrow"/>
      <family val="2"/>
      <scheme val="minor"/>
    </font>
    <font>
      <b/>
      <sz val="18"/>
      <name val="Aptos Narrow"/>
      <family val="2"/>
      <scheme val="minor"/>
    </font>
    <font>
      <sz val="12"/>
      <color theme="0"/>
      <name val="Aptos Narrow"/>
      <family val="2"/>
      <scheme val="minor"/>
    </font>
    <font>
      <sz val="10.45"/>
      <color rgb="FF000000"/>
      <name val="Aptos Narrow"/>
      <family val="2"/>
      <scheme val="minor"/>
    </font>
    <font>
      <b/>
      <sz val="14"/>
      <name val="Aptos Narrow"/>
      <family val="2"/>
      <scheme val="minor"/>
    </font>
    <font>
      <b/>
      <sz val="18"/>
      <color theme="1"/>
      <name val="Aptos Narrow"/>
      <family val="2"/>
      <scheme val="minor"/>
    </font>
    <font>
      <b/>
      <sz val="14"/>
      <color rgb="FFC00000"/>
      <name val="Aptos Narrow"/>
      <family val="2"/>
      <scheme val="minor"/>
    </font>
    <font>
      <b/>
      <sz val="14"/>
      <color theme="3" tint="0.249977111117893"/>
      <name val="Aptos Narrow"/>
      <family val="2"/>
      <scheme val="minor"/>
    </font>
    <font>
      <b/>
      <sz val="28"/>
      <color theme="1"/>
      <name val="Aptos Narrow"/>
      <family val="2"/>
      <scheme val="minor"/>
    </font>
    <font>
      <b/>
      <sz val="24"/>
      <color theme="1" tint="0.34998626667073579"/>
      <name val="Aptos Narrow"/>
      <family val="2"/>
      <scheme val="minor"/>
    </font>
    <font>
      <b/>
      <sz val="10"/>
      <name val="Aptos Narrow"/>
      <family val="2"/>
      <scheme val="minor"/>
    </font>
    <font>
      <b/>
      <u/>
      <sz val="14"/>
      <color theme="4"/>
      <name val="Aptos Narrow"/>
      <family val="2"/>
      <scheme val="minor"/>
    </font>
    <font>
      <b/>
      <sz val="14"/>
      <color theme="4"/>
      <name val="Aptos Narrow"/>
      <family val="2"/>
      <scheme val="minor"/>
    </font>
    <font>
      <b/>
      <sz val="20"/>
      <color theme="4"/>
      <name val="Aptos Narrow"/>
      <family val="2"/>
      <scheme val="minor"/>
    </font>
    <font>
      <b/>
      <i/>
      <u/>
      <sz val="26"/>
      <name val="Aptos Narrow"/>
      <family val="2"/>
      <scheme val="minor"/>
    </font>
    <font>
      <b/>
      <i/>
      <u/>
      <sz val="22"/>
      <name val="Aptos Narrow"/>
      <family val="2"/>
      <scheme val="minor"/>
    </font>
  </fonts>
  <fills count="20">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rgb="FF0070C0"/>
        <bgColor indexed="64"/>
      </patternFill>
    </fill>
    <fill>
      <patternFill patternType="solid">
        <fgColor rgb="FFFF0000"/>
        <bgColor indexed="64"/>
      </patternFill>
    </fill>
    <fill>
      <patternFill patternType="solid">
        <fgColor theme="8" tint="-0.249977111117893"/>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rgb="FFC00000"/>
        <bgColor indexed="64"/>
      </patternFill>
    </fill>
    <fill>
      <patternFill patternType="solid">
        <fgColor rgb="FFFFFF00"/>
        <bgColor indexed="64"/>
      </patternFill>
    </fill>
    <fill>
      <patternFill patternType="solid">
        <fgColor theme="9"/>
        <bgColor indexed="64"/>
      </patternFill>
    </fill>
    <fill>
      <patternFill patternType="solid">
        <fgColor theme="0" tint="-0.34998626667073579"/>
        <bgColor indexed="64"/>
      </patternFill>
    </fill>
    <fill>
      <patternFill patternType="solid">
        <fgColor theme="1"/>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2"/>
        <bgColor indexed="64"/>
      </patternFill>
    </fill>
    <fill>
      <patternFill patternType="solid">
        <fgColor theme="1" tint="0.34998626667073579"/>
        <bgColor indexed="64"/>
      </patternFill>
    </fill>
    <fill>
      <patternFill patternType="solid">
        <fgColor theme="2" tint="-9.9978637043366805E-2"/>
        <bgColor indexed="64"/>
      </patternFill>
    </fill>
    <fill>
      <patternFill patternType="solid">
        <fgColor rgb="FFFFC000"/>
        <bgColor indexed="64"/>
      </patternFill>
    </fill>
  </fills>
  <borders count="48">
    <border>
      <left/>
      <right/>
      <top/>
      <bottom/>
      <diagonal/>
    </border>
    <border>
      <left/>
      <right/>
      <top/>
      <bottom style="hair">
        <color indexed="64"/>
      </bottom>
      <diagonal/>
    </border>
    <border>
      <left/>
      <right/>
      <top/>
      <bottom style="hair">
        <color rgb="FF0070C0"/>
      </bottom>
      <diagonal/>
    </border>
    <border>
      <left style="hair">
        <color rgb="FF0070C0"/>
      </left>
      <right style="hair">
        <color rgb="FF0070C0"/>
      </right>
      <top style="hair">
        <color rgb="FF0070C0"/>
      </top>
      <bottom style="hair">
        <color rgb="FF0070C0"/>
      </bottom>
      <diagonal/>
    </border>
    <border>
      <left/>
      <right/>
      <top/>
      <bottom style="hair">
        <color theme="3" tint="0.249977111117893"/>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top style="hair">
        <color indexed="64"/>
      </top>
      <bottom/>
      <diagonal/>
    </border>
    <border>
      <left style="hair">
        <color theme="1"/>
      </left>
      <right/>
      <top/>
      <bottom/>
      <diagonal/>
    </border>
    <border>
      <left style="hair">
        <color theme="1"/>
      </left>
      <right style="hair">
        <color theme="1"/>
      </right>
      <top/>
      <bottom/>
      <diagonal/>
    </border>
    <border>
      <left/>
      <right style="hair">
        <color theme="1"/>
      </right>
      <top/>
      <bottom/>
      <diagonal/>
    </border>
    <border>
      <left/>
      <right style="hair">
        <color theme="8"/>
      </right>
      <top style="hair">
        <color theme="8"/>
      </top>
      <bottom/>
      <diagonal/>
    </border>
    <border>
      <left style="hair">
        <color theme="1"/>
      </left>
      <right style="hair">
        <color theme="1"/>
      </right>
      <top style="hair">
        <color theme="1"/>
      </top>
      <bottom style="hair">
        <color theme="1"/>
      </bottom>
      <diagonal/>
    </border>
    <border>
      <left/>
      <right style="hair">
        <color theme="8"/>
      </right>
      <top style="hair">
        <color theme="8"/>
      </top>
      <bottom style="hair">
        <color indexed="64"/>
      </bottom>
      <diagonal/>
    </border>
    <border>
      <left style="hair">
        <color theme="1"/>
      </left>
      <right style="hair">
        <color theme="1"/>
      </right>
      <top style="hair">
        <color theme="1"/>
      </top>
      <bottom style="hair">
        <color indexed="64"/>
      </bottom>
      <diagonal/>
    </border>
    <border>
      <left/>
      <right/>
      <top style="hair">
        <color theme="3" tint="0.249977111117893"/>
      </top>
      <bottom style="hair">
        <color theme="3" tint="0.249977111117893"/>
      </bottom>
      <diagonal/>
    </border>
    <border>
      <left style="hair">
        <color theme="3" tint="0.249977111117893"/>
      </left>
      <right style="hair">
        <color theme="3" tint="0.249977111117893"/>
      </right>
      <top style="hair">
        <color theme="3" tint="0.249977111117893"/>
      </top>
      <bottom style="hair">
        <color theme="3" tint="0.249977111117893"/>
      </bottom>
      <diagonal/>
    </border>
    <border>
      <left style="hair">
        <color indexed="64"/>
      </left>
      <right style="hair">
        <color theme="3" tint="0.249977111117893"/>
      </right>
      <top/>
      <bottom style="hair">
        <color indexed="64"/>
      </bottom>
      <diagonal/>
    </border>
    <border>
      <left style="hair">
        <color indexed="64"/>
      </left>
      <right style="hair">
        <color theme="3" tint="0.249977111117893"/>
      </right>
      <top style="hair">
        <color indexed="64"/>
      </top>
      <bottom style="hair">
        <color indexed="64"/>
      </bottom>
      <diagonal/>
    </border>
    <border>
      <left style="hair">
        <color theme="3" tint="0.249977111117893"/>
      </left>
      <right/>
      <top style="hair">
        <color theme="3" tint="0.249977111117893"/>
      </top>
      <bottom style="hair">
        <color theme="3" tint="0.249977111117893"/>
      </bottom>
      <diagonal/>
    </border>
    <border>
      <left/>
      <right style="hair">
        <color theme="3" tint="0.249977111117893"/>
      </right>
      <top style="hair">
        <color theme="3" tint="0.249977111117893"/>
      </top>
      <bottom style="hair">
        <color theme="3" tint="0.249977111117893"/>
      </bottom>
      <diagonal/>
    </border>
    <border>
      <left style="hair">
        <color indexed="64"/>
      </left>
      <right style="hair">
        <color indexed="64"/>
      </right>
      <top/>
      <bottom/>
      <diagonal/>
    </border>
    <border>
      <left/>
      <right/>
      <top style="hair">
        <color indexed="64"/>
      </top>
      <bottom style="hair">
        <color indexed="64"/>
      </bottom>
      <diagonal/>
    </border>
    <border>
      <left style="hair">
        <color theme="8"/>
      </left>
      <right style="hair">
        <color theme="8"/>
      </right>
      <top style="hair">
        <color theme="8"/>
      </top>
      <bottom/>
      <diagonal/>
    </border>
    <border>
      <left style="hair">
        <color indexed="64"/>
      </left>
      <right style="hair">
        <color indexed="64"/>
      </right>
      <top style="hair">
        <color indexed="64"/>
      </top>
      <bottom style="hair">
        <color theme="3" tint="0.249977111117893"/>
      </bottom>
      <diagonal/>
    </border>
    <border>
      <left style="hair">
        <color theme="1"/>
      </left>
      <right style="hair">
        <color theme="1"/>
      </right>
      <top style="hair">
        <color theme="1"/>
      </top>
      <bottom style="hair">
        <color theme="3" tint="0.249977111117893"/>
      </bottom>
      <diagonal/>
    </border>
    <border>
      <left style="hair">
        <color theme="8"/>
      </left>
      <right style="hair">
        <color theme="8"/>
      </right>
      <top style="hair">
        <color theme="8"/>
      </top>
      <bottom style="hair">
        <color theme="3" tint="0.249977111117893"/>
      </bottom>
      <diagonal/>
    </border>
    <border>
      <left/>
      <right/>
      <top style="hair">
        <color theme="3" tint="0.249977111117893"/>
      </top>
      <bottom/>
      <diagonal/>
    </border>
    <border>
      <left style="hair">
        <color theme="0"/>
      </left>
      <right style="hair">
        <color theme="0"/>
      </right>
      <top style="hair">
        <color theme="0"/>
      </top>
      <bottom/>
      <diagonal/>
    </border>
    <border>
      <left style="hair">
        <color theme="0"/>
      </left>
      <right/>
      <top style="hair">
        <color theme="0"/>
      </top>
      <bottom style="hair">
        <color theme="0"/>
      </bottom>
      <diagonal/>
    </border>
    <border>
      <left/>
      <right style="hair">
        <color theme="0"/>
      </right>
      <top style="hair">
        <color theme="0"/>
      </top>
      <bottom style="hair">
        <color theme="0"/>
      </bottom>
      <diagonal/>
    </border>
    <border>
      <left style="hair">
        <color theme="0"/>
      </left>
      <right style="hair">
        <color theme="0"/>
      </right>
      <top/>
      <bottom style="hair">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theme="5"/>
      </bottom>
      <diagonal/>
    </border>
    <border>
      <left/>
      <right style="thin">
        <color indexed="64"/>
      </right>
      <top/>
      <bottom/>
      <diagonal/>
    </border>
    <border>
      <left style="hair">
        <color theme="1"/>
      </left>
      <right style="hair">
        <color theme="1"/>
      </right>
      <top/>
      <bottom style="hair">
        <color theme="1"/>
      </bottom>
      <diagonal/>
    </border>
    <border>
      <left/>
      <right/>
      <top style="thin">
        <color indexed="64"/>
      </top>
      <bottom/>
      <diagonal/>
    </border>
    <border>
      <left style="hair">
        <color theme="3" tint="0.249977111117893"/>
      </left>
      <right/>
      <top/>
      <bottom/>
      <diagonal/>
    </border>
    <border>
      <left/>
      <right/>
      <top/>
      <bottom style="hair">
        <color theme="1"/>
      </bottom>
      <diagonal/>
    </border>
  </borders>
  <cellStyleXfs count="2">
    <xf numFmtId="0" fontId="0" fillId="0" borderId="0"/>
    <xf numFmtId="0" fontId="3" fillId="0" borderId="0" applyNumberFormat="0" applyFill="0" applyBorder="0" applyAlignment="0" applyProtection="0"/>
  </cellStyleXfs>
  <cellXfs count="373">
    <xf numFmtId="0" fontId="0" fillId="0" borderId="0" xfId="0"/>
    <xf numFmtId="0" fontId="0" fillId="2" borderId="0" xfId="0" applyFill="1"/>
    <xf numFmtId="0" fontId="0" fillId="2" borderId="1" xfId="0" applyFill="1" applyBorder="1"/>
    <xf numFmtId="0" fontId="1" fillId="4" borderId="3" xfId="0" applyFont="1" applyFill="1" applyBorder="1" applyAlignment="1">
      <alignment horizontal="center" vertical="center" wrapText="1"/>
    </xf>
    <xf numFmtId="0" fontId="2" fillId="2" borderId="3" xfId="0" applyFont="1" applyFill="1" applyBorder="1" applyAlignment="1">
      <alignment horizontal="left" vertical="top" wrapText="1"/>
    </xf>
    <xf numFmtId="0" fontId="0" fillId="2" borderId="3" xfId="0" applyFill="1" applyBorder="1" applyAlignment="1">
      <alignment vertical="top" wrapText="1"/>
    </xf>
    <xf numFmtId="0" fontId="0" fillId="2" borderId="3" xfId="0" applyFill="1" applyBorder="1" applyAlignment="1">
      <alignment horizontal="center" vertical="center" wrapText="1"/>
      <extLst>
        <ext xmlns:xfpb="http://schemas.microsoft.com/office/spreadsheetml/2022/featurepropertybag" uri="{C7286773-470A-42A8-94C5-96B5CB345126}">
          <xfpb:xfComplement i="0"/>
        </ext>
      </extLst>
    </xf>
    <xf numFmtId="0" fontId="3" fillId="2" borderId="3" xfId="1" applyFill="1" applyBorder="1" applyAlignment="1">
      <alignment horizontal="center" vertical="center"/>
    </xf>
    <xf numFmtId="0" fontId="2" fillId="2" borderId="3" xfId="0" applyFont="1" applyFill="1" applyBorder="1" applyAlignment="1">
      <alignment vertical="top" wrapText="1"/>
    </xf>
    <xf numFmtId="0" fontId="1" fillId="3" borderId="3" xfId="0" applyFont="1" applyFill="1" applyBorder="1" applyAlignment="1">
      <alignment horizontal="center" vertical="center" wrapText="1"/>
    </xf>
    <xf numFmtId="0" fontId="0" fillId="2" borderId="3" xfId="0" applyFill="1" applyBorder="1" applyAlignment="1">
      <alignment horizontal="center" vertical="center" wrapText="1"/>
    </xf>
    <xf numFmtId="0" fontId="1" fillId="5" borderId="3" xfId="0" applyFont="1" applyFill="1" applyBorder="1" applyAlignment="1">
      <alignment horizontal="center" vertical="center" wrapText="1"/>
    </xf>
    <xf numFmtId="0" fontId="0" fillId="2" borderId="4" xfId="0" applyFill="1" applyBorder="1"/>
    <xf numFmtId="0" fontId="1" fillId="6" borderId="3" xfId="0" applyFont="1" applyFill="1" applyBorder="1" applyAlignment="1">
      <alignment horizontal="center" vertical="center" wrapText="1"/>
    </xf>
    <xf numFmtId="0" fontId="1" fillId="7" borderId="3" xfId="0" applyFont="1" applyFill="1" applyBorder="1" applyAlignment="1">
      <alignment horizontal="center" vertical="center" wrapText="1"/>
    </xf>
    <xf numFmtId="0" fontId="0" fillId="2" borderId="0" xfId="0" applyFill="1" applyAlignment="1">
      <alignment vertical="center"/>
    </xf>
    <xf numFmtId="0" fontId="6" fillId="2" borderId="1" xfId="0" applyFont="1" applyFill="1" applyBorder="1" applyAlignment="1">
      <alignment horizontal="center" vertical="center"/>
    </xf>
    <xf numFmtId="0" fontId="6" fillId="2" borderId="0" xfId="0" applyFont="1" applyFill="1" applyAlignment="1">
      <alignment horizontal="center" vertical="center"/>
    </xf>
    <xf numFmtId="0" fontId="0" fillId="0" borderId="0" xfId="0" applyAlignment="1">
      <alignment vertical="center"/>
    </xf>
    <xf numFmtId="0" fontId="7" fillId="2" borderId="0" xfId="0" applyFont="1" applyFill="1" applyAlignment="1">
      <alignment horizontal="center" vertical="center"/>
    </xf>
    <xf numFmtId="0" fontId="8" fillId="2" borderId="0" xfId="0" applyFont="1" applyFill="1" applyAlignment="1">
      <alignment vertical="center"/>
    </xf>
    <xf numFmtId="0" fontId="8" fillId="2" borderId="0" xfId="0" applyFont="1" applyFill="1" applyAlignment="1">
      <alignment horizontal="center" vertical="center"/>
    </xf>
    <xf numFmtId="0" fontId="9" fillId="2" borderId="5" xfId="0" applyFont="1" applyFill="1" applyBorder="1" applyAlignment="1">
      <alignment horizontal="center" vertical="center"/>
    </xf>
    <xf numFmtId="0" fontId="9" fillId="2" borderId="0" xfId="0" applyFont="1" applyFill="1" applyAlignment="1">
      <alignment horizontal="center" vertical="center"/>
    </xf>
    <xf numFmtId="0" fontId="11" fillId="2" borderId="7" xfId="0" applyFont="1" applyFill="1" applyBorder="1" applyAlignment="1">
      <alignment horizontal="center" vertical="center"/>
    </xf>
    <xf numFmtId="0" fontId="12" fillId="2" borderId="6" xfId="0" applyFont="1" applyFill="1" applyBorder="1" applyAlignment="1">
      <alignment horizontal="center" vertical="center"/>
    </xf>
    <xf numFmtId="0" fontId="11" fillId="2" borderId="0" xfId="0" applyFont="1" applyFill="1" applyAlignment="1">
      <alignment horizontal="center" vertical="center"/>
    </xf>
    <xf numFmtId="0" fontId="13" fillId="2" borderId="0" xfId="0" applyFont="1" applyFill="1" applyAlignment="1">
      <alignment horizontal="center" vertical="center" wrapText="1"/>
    </xf>
    <xf numFmtId="0" fontId="9" fillId="2" borderId="0" xfId="0" applyFont="1" applyFill="1" applyAlignment="1">
      <alignment vertical="center"/>
    </xf>
    <xf numFmtId="0" fontId="9" fillId="2" borderId="9" xfId="0" applyFont="1" applyFill="1" applyBorder="1" applyAlignment="1">
      <alignment horizontal="center" vertical="center"/>
    </xf>
    <xf numFmtId="0" fontId="14" fillId="2" borderId="6"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0" xfId="0" applyFont="1" applyFill="1" applyAlignment="1">
      <alignment horizontal="center" vertical="center"/>
    </xf>
    <xf numFmtId="49" fontId="14" fillId="2" borderId="6" xfId="0" applyNumberFormat="1" applyFont="1" applyFill="1" applyBorder="1" applyAlignment="1">
      <alignment vertical="center"/>
    </xf>
    <xf numFmtId="0" fontId="13" fillId="5" borderId="6" xfId="0" applyFont="1" applyFill="1" applyBorder="1" applyAlignment="1">
      <alignment horizontal="center" vertical="center" wrapText="1"/>
    </xf>
    <xf numFmtId="0" fontId="10" fillId="2" borderId="6" xfId="0" applyFont="1" applyFill="1" applyBorder="1" applyAlignment="1">
      <alignment horizontal="center" vertical="center"/>
    </xf>
    <xf numFmtId="0" fontId="14" fillId="2" borderId="10" xfId="0" applyFont="1" applyFill="1" applyBorder="1" applyAlignment="1">
      <alignment horizontal="center" vertical="center"/>
    </xf>
    <xf numFmtId="0" fontId="15" fillId="2" borderId="10" xfId="0" applyFont="1" applyFill="1" applyBorder="1" applyAlignment="1">
      <alignment horizontal="center" vertical="center"/>
    </xf>
    <xf numFmtId="0" fontId="16" fillId="10" borderId="6" xfId="0" applyFont="1" applyFill="1" applyBorder="1" applyAlignment="1">
      <alignment horizontal="center" vertical="center" wrapText="1"/>
    </xf>
    <xf numFmtId="0" fontId="11" fillId="2" borderId="10" xfId="0" applyFont="1" applyFill="1" applyBorder="1" applyAlignment="1">
      <alignment horizontal="center" vertical="center"/>
    </xf>
    <xf numFmtId="0" fontId="13" fillId="11" borderId="6" xfId="0" applyFont="1" applyFill="1" applyBorder="1" applyAlignment="1">
      <alignment horizontal="center" vertical="center" wrapText="1"/>
    </xf>
    <xf numFmtId="0" fontId="11" fillId="2" borderId="6" xfId="0" applyFont="1" applyFill="1" applyBorder="1" applyAlignment="1">
      <alignment horizontal="center" vertical="center"/>
    </xf>
    <xf numFmtId="0" fontId="14" fillId="12" borderId="0" xfId="0" applyFont="1" applyFill="1" applyAlignment="1">
      <alignment horizontal="center" vertical="center"/>
    </xf>
    <xf numFmtId="0" fontId="9" fillId="12" borderId="0" xfId="0" applyFont="1" applyFill="1" applyAlignment="1">
      <alignment horizontal="center" vertical="center"/>
    </xf>
    <xf numFmtId="0" fontId="0" fillId="9" borderId="0" xfId="0" applyFill="1" applyAlignment="1">
      <alignment vertical="center"/>
    </xf>
    <xf numFmtId="0" fontId="11" fillId="2" borderId="11" xfId="0" applyFont="1" applyFill="1" applyBorder="1" applyAlignment="1">
      <alignment horizontal="center" vertical="center"/>
    </xf>
    <xf numFmtId="0" fontId="9" fillId="2" borderId="12" xfId="0" applyFont="1" applyFill="1" applyBorder="1" applyAlignment="1">
      <alignment horizontal="center" vertical="center"/>
    </xf>
    <xf numFmtId="0" fontId="10" fillId="2" borderId="0" xfId="0" applyFont="1" applyFill="1" applyAlignment="1">
      <alignment horizontal="center" vertical="center" textRotation="90" wrapText="1"/>
    </xf>
    <xf numFmtId="0" fontId="14" fillId="2" borderId="0" xfId="0" applyFont="1" applyFill="1" applyAlignment="1">
      <alignment horizontal="center" vertical="center"/>
    </xf>
    <xf numFmtId="49" fontId="9" fillId="2" borderId="0" xfId="0" applyNumberFormat="1" applyFont="1" applyFill="1" applyAlignment="1">
      <alignment vertical="center"/>
    </xf>
    <xf numFmtId="0" fontId="9" fillId="2" borderId="1"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0" fillId="2" borderId="14" xfId="0" applyFill="1" applyBorder="1" applyAlignment="1">
      <alignment vertical="center"/>
    </xf>
    <xf numFmtId="0" fontId="9" fillId="2" borderId="14" xfId="0" applyFont="1" applyFill="1" applyBorder="1" applyAlignment="1">
      <alignment vertical="center"/>
    </xf>
    <xf numFmtId="0" fontId="13" fillId="2" borderId="14" xfId="0" applyFont="1" applyFill="1" applyBorder="1" applyAlignment="1">
      <alignment horizontal="center" vertical="center" wrapText="1"/>
    </xf>
    <xf numFmtId="0" fontId="17" fillId="9" borderId="0" xfId="0" applyFont="1" applyFill="1" applyAlignment="1">
      <alignment horizontal="center" vertical="center" wrapText="1"/>
    </xf>
    <xf numFmtId="0" fontId="18" fillId="2" borderId="0" xfId="0" applyFont="1" applyFill="1"/>
    <xf numFmtId="0" fontId="17" fillId="9" borderId="15" xfId="0" applyFont="1" applyFill="1" applyBorder="1" applyAlignment="1">
      <alignment horizontal="center" vertical="center" wrapText="1"/>
    </xf>
    <xf numFmtId="0" fontId="17" fillId="2" borderId="0" xfId="0" applyFont="1" applyFill="1" applyAlignment="1">
      <alignment horizontal="center" vertical="center" wrapText="1"/>
    </xf>
    <xf numFmtId="0" fontId="19" fillId="2" borderId="0" xfId="0" applyFont="1" applyFill="1" applyAlignment="1">
      <alignment horizontal="center" vertical="center" textRotation="90"/>
    </xf>
    <xf numFmtId="0" fontId="17" fillId="9" borderId="15" xfId="0" applyFont="1" applyFill="1" applyBorder="1" applyAlignment="1">
      <alignment horizontal="center" vertical="center"/>
    </xf>
    <xf numFmtId="0" fontId="17" fillId="2" borderId="0" xfId="0" applyFont="1" applyFill="1" applyAlignment="1">
      <alignment horizontal="center" vertical="center"/>
    </xf>
    <xf numFmtId="0" fontId="17" fillId="9" borderId="1" xfId="0" applyFont="1" applyFill="1" applyBorder="1" applyAlignment="1">
      <alignment horizontal="center" vertical="center" wrapText="1"/>
    </xf>
    <xf numFmtId="0" fontId="17" fillId="9" borderId="13" xfId="0" applyFont="1" applyFill="1" applyBorder="1" applyAlignment="1">
      <alignment horizontal="center" vertical="center" wrapText="1"/>
    </xf>
    <xf numFmtId="0" fontId="17" fillId="9" borderId="16" xfId="0" applyFont="1" applyFill="1" applyBorder="1" applyAlignment="1">
      <alignment horizontal="center" vertical="center" wrapText="1"/>
    </xf>
    <xf numFmtId="0" fontId="17" fillId="9" borderId="17" xfId="0" applyFont="1" applyFill="1" applyBorder="1" applyAlignment="1">
      <alignment horizontal="center" vertical="center" wrapText="1"/>
    </xf>
    <xf numFmtId="0" fontId="0" fillId="2" borderId="0" xfId="0" applyFill="1" applyAlignment="1">
      <alignment textRotation="90"/>
    </xf>
    <xf numFmtId="0" fontId="13" fillId="2" borderId="0" xfId="0" applyFont="1" applyFill="1" applyAlignment="1">
      <alignment horizontal="center" vertical="center"/>
    </xf>
    <xf numFmtId="0" fontId="20" fillId="0" borderId="6" xfId="0" applyFont="1" applyBorder="1" applyAlignment="1">
      <alignment horizontal="left" vertical="top" wrapText="1"/>
    </xf>
    <xf numFmtId="0" fontId="20" fillId="2" borderId="0" xfId="0" applyFont="1" applyFill="1"/>
    <xf numFmtId="0" fontId="21" fillId="2" borderId="0" xfId="0" applyFont="1" applyFill="1" applyAlignment="1">
      <alignment horizontal="left" vertical="top" wrapText="1"/>
    </xf>
    <xf numFmtId="0" fontId="20" fillId="2" borderId="0" xfId="0" applyFont="1" applyFill="1" applyAlignment="1">
      <alignment horizontal="left" vertical="top" wrapText="1"/>
    </xf>
    <xf numFmtId="0" fontId="20" fillId="0" borderId="6" xfId="0" applyFont="1" applyBorder="1" applyAlignment="1">
      <alignment horizontal="center" vertical="center" wrapText="1"/>
    </xf>
    <xf numFmtId="0" fontId="20" fillId="0" borderId="0" xfId="0" applyFont="1" applyAlignment="1">
      <alignment horizontal="center" vertical="center" wrapText="1"/>
    </xf>
    <xf numFmtId="0" fontId="20" fillId="2" borderId="0" xfId="0" applyFont="1" applyFill="1" applyAlignment="1">
      <alignment horizontal="center" vertical="top" wrapText="1"/>
    </xf>
    <xf numFmtId="0" fontId="22" fillId="2" borderId="6" xfId="0" applyFont="1" applyFill="1" applyBorder="1" applyAlignment="1">
      <alignment horizontal="center" vertical="center" wrapText="1"/>
    </xf>
    <xf numFmtId="0" fontId="23" fillId="0" borderId="18" xfId="0" applyFont="1" applyBorder="1" applyAlignment="1">
      <alignment horizontal="center" vertical="center" wrapText="1"/>
    </xf>
    <xf numFmtId="0" fontId="20" fillId="2" borderId="0" xfId="0" applyFont="1" applyFill="1" applyAlignment="1">
      <alignment horizontal="center" vertical="center" wrapText="1"/>
    </xf>
    <xf numFmtId="0" fontId="20" fillId="0" borderId="6" xfId="0" applyFont="1" applyBorder="1" applyAlignment="1">
      <alignment horizontal="center" vertical="center"/>
    </xf>
    <xf numFmtId="0" fontId="20" fillId="2" borderId="0" xfId="0" applyFont="1" applyFill="1" applyAlignment="1">
      <alignment horizontal="left" vertical="top"/>
    </xf>
    <xf numFmtId="0" fontId="22" fillId="2" borderId="0" xfId="0" applyFont="1" applyFill="1" applyAlignment="1">
      <alignment horizontal="left" vertical="top" wrapText="1"/>
    </xf>
    <xf numFmtId="0" fontId="20" fillId="0" borderId="19" xfId="0" applyFont="1" applyBorder="1" applyAlignment="1">
      <alignment horizontal="left" vertical="top" wrapText="1"/>
    </xf>
    <xf numFmtId="14" fontId="20" fillId="0" borderId="19" xfId="0" applyNumberFormat="1" applyFont="1" applyBorder="1" applyAlignment="1">
      <alignment horizontal="left" vertical="top" wrapText="1"/>
    </xf>
    <xf numFmtId="0" fontId="20" fillId="0" borderId="0" xfId="0" applyFont="1" applyAlignment="1">
      <alignment horizontal="left" vertical="top"/>
    </xf>
    <xf numFmtId="14" fontId="20" fillId="0" borderId="6" xfId="0" applyNumberFormat="1" applyFont="1" applyBorder="1" applyAlignment="1">
      <alignment horizontal="left" vertical="top" wrapText="1"/>
    </xf>
    <xf numFmtId="14" fontId="20" fillId="2" borderId="0" xfId="0" applyNumberFormat="1" applyFont="1" applyFill="1" applyAlignment="1">
      <alignment horizontal="left" vertical="top" wrapText="1"/>
    </xf>
    <xf numFmtId="0" fontId="16" fillId="2" borderId="0" xfId="0" applyFont="1" applyFill="1" applyAlignment="1">
      <alignment horizontal="center" vertical="center" wrapText="1"/>
    </xf>
    <xf numFmtId="0" fontId="16" fillId="2" borderId="0" xfId="0" applyFont="1" applyFill="1" applyAlignment="1">
      <alignment horizontal="left" vertical="top" wrapText="1"/>
    </xf>
    <xf numFmtId="0" fontId="0" fillId="0" borderId="6" xfId="0" applyBorder="1" applyAlignment="1">
      <alignment wrapText="1"/>
    </xf>
    <xf numFmtId="0" fontId="24" fillId="2" borderId="0" xfId="0" applyFont="1" applyFill="1" applyAlignment="1">
      <alignment horizontal="left" vertical="top"/>
    </xf>
    <xf numFmtId="0" fontId="24" fillId="2" borderId="0" xfId="0" applyFont="1" applyFill="1" applyAlignment="1">
      <alignment horizontal="left" vertical="top" wrapText="1"/>
    </xf>
    <xf numFmtId="0" fontId="24" fillId="2" borderId="0" xfId="0" applyFont="1" applyFill="1" applyAlignment="1">
      <alignment wrapText="1"/>
    </xf>
    <xf numFmtId="0" fontId="20" fillId="2" borderId="0" xfId="0" applyFont="1" applyFill="1" applyAlignment="1">
      <alignment wrapText="1"/>
    </xf>
    <xf numFmtId="0" fontId="20" fillId="0" borderId="10" xfId="0" applyFont="1" applyBorder="1" applyAlignment="1">
      <alignment horizontal="left" vertical="top" wrapText="1"/>
    </xf>
    <xf numFmtId="0" fontId="23" fillId="0" borderId="20" xfId="0" applyFont="1" applyBorder="1" applyAlignment="1">
      <alignment horizontal="center" vertical="center" wrapText="1"/>
    </xf>
    <xf numFmtId="0" fontId="20" fillId="0" borderId="21" xfId="0" applyFont="1" applyBorder="1" applyAlignment="1">
      <alignment horizontal="left" vertical="top" wrapText="1"/>
    </xf>
    <xf numFmtId="14" fontId="20" fillId="0" borderId="21" xfId="0" applyNumberFormat="1" applyFont="1" applyBorder="1" applyAlignment="1">
      <alignment horizontal="left" vertical="top" wrapText="1"/>
    </xf>
    <xf numFmtId="0" fontId="22" fillId="2" borderId="0" xfId="0" applyFont="1" applyFill="1" applyAlignment="1">
      <alignment horizontal="center" vertical="center" wrapText="1"/>
    </xf>
    <xf numFmtId="0" fontId="0" fillId="0" borderId="22" xfId="0" applyBorder="1" applyAlignment="1">
      <alignment horizontal="left"/>
    </xf>
    <xf numFmtId="0" fontId="0" fillId="2" borderId="22" xfId="0" applyFill="1" applyBorder="1" applyAlignment="1">
      <alignment horizontal="left"/>
    </xf>
    <xf numFmtId="0" fontId="29" fillId="14" borderId="0" xfId="0" applyFont="1" applyFill="1" applyAlignment="1">
      <alignment horizontal="center" vertical="center"/>
    </xf>
    <xf numFmtId="0" fontId="12" fillId="2" borderId="0" xfId="0" applyFont="1" applyFill="1" applyAlignment="1">
      <alignment horizontal="center" vertical="center"/>
    </xf>
    <xf numFmtId="0" fontId="12" fillId="0" borderId="0" xfId="0" applyFont="1" applyAlignment="1">
      <alignment horizontal="center" vertical="center"/>
    </xf>
    <xf numFmtId="164" fontId="10" fillId="0" borderId="6" xfId="0" applyNumberFormat="1" applyFont="1" applyBorder="1" applyAlignment="1">
      <alignment horizontal="center" vertical="center" textRotation="180"/>
    </xf>
    <xf numFmtId="164" fontId="10" fillId="0" borderId="11" xfId="0" applyNumberFormat="1" applyFont="1" applyBorder="1" applyAlignment="1">
      <alignment horizontal="center" vertical="center" textRotation="180"/>
    </xf>
    <xf numFmtId="164" fontId="10" fillId="0" borderId="24" xfId="0" applyNumberFormat="1" applyFont="1" applyBorder="1" applyAlignment="1">
      <alignment horizontal="center" vertical="center" textRotation="180"/>
    </xf>
    <xf numFmtId="0" fontId="0" fillId="0" borderId="0" xfId="0" applyAlignment="1">
      <alignment horizontal="left"/>
    </xf>
    <xf numFmtId="0" fontId="0" fillId="2" borderId="0" xfId="0" applyFill="1" applyAlignment="1">
      <alignment horizontal="left"/>
    </xf>
    <xf numFmtId="0" fontId="0" fillId="0" borderId="0" xfId="0" applyAlignment="1">
      <alignment horizontal="center" vertical="center"/>
    </xf>
    <xf numFmtId="0" fontId="0" fillId="2" borderId="0" xfId="0" applyFill="1" applyAlignment="1">
      <alignment horizontal="center" vertical="center"/>
    </xf>
    <xf numFmtId="164" fontId="2" fillId="0" borderId="6" xfId="0" applyNumberFormat="1" applyFont="1" applyBorder="1" applyAlignment="1">
      <alignment horizontal="center" vertical="center" textRotation="180"/>
    </xf>
    <xf numFmtId="164" fontId="2" fillId="0" borderId="25" xfId="0" applyNumberFormat="1" applyFont="1" applyBorder="1" applyAlignment="1">
      <alignment horizontal="center" vertical="center" textRotation="180"/>
    </xf>
    <xf numFmtId="0" fontId="19" fillId="14" borderId="26" xfId="0" applyFont="1" applyFill="1" applyBorder="1" applyAlignment="1">
      <alignment horizontal="left" vertical="center"/>
    </xf>
    <xf numFmtId="0" fontId="19" fillId="2" borderId="0" xfId="0" applyFont="1" applyFill="1" applyAlignment="1">
      <alignment horizontal="left" vertical="center"/>
    </xf>
    <xf numFmtId="0" fontId="19" fillId="14" borderId="22" xfId="0" applyFont="1" applyFill="1" applyBorder="1" applyAlignment="1">
      <alignment horizontal="left" vertical="center"/>
    </xf>
    <xf numFmtId="0" fontId="19" fillId="14" borderId="27" xfId="0" applyFont="1" applyFill="1" applyBorder="1" applyAlignment="1">
      <alignment horizontal="left" vertical="center"/>
    </xf>
    <xf numFmtId="0" fontId="25" fillId="14" borderId="22" xfId="0" applyFont="1" applyFill="1" applyBorder="1" applyAlignment="1">
      <alignment horizontal="left" vertical="center"/>
    </xf>
    <xf numFmtId="0" fontId="25" fillId="2" borderId="0" xfId="0" applyFont="1" applyFill="1" applyAlignment="1">
      <alignment horizontal="left" vertical="center"/>
    </xf>
    <xf numFmtId="0" fontId="25" fillId="14" borderId="27" xfId="0" applyFont="1" applyFill="1" applyBorder="1" applyAlignment="1">
      <alignment horizontal="left" vertical="center"/>
    </xf>
    <xf numFmtId="0" fontId="26" fillId="2" borderId="0" xfId="0" applyFont="1" applyFill="1" applyAlignment="1">
      <alignment horizontal="left" vertical="center"/>
    </xf>
    <xf numFmtId="0" fontId="19" fillId="14" borderId="6" xfId="0" applyFont="1" applyFill="1" applyBorder="1" applyAlignment="1">
      <alignment horizontal="center" vertical="center"/>
    </xf>
    <xf numFmtId="0" fontId="19" fillId="3" borderId="6" xfId="0" applyFont="1" applyFill="1" applyBorder="1" applyAlignment="1">
      <alignment horizontal="center" vertical="center"/>
    </xf>
    <xf numFmtId="0" fontId="19" fillId="9" borderId="6" xfId="0" applyFont="1" applyFill="1" applyBorder="1" applyAlignment="1">
      <alignment horizontal="center" vertical="center"/>
    </xf>
    <xf numFmtId="0" fontId="19" fillId="9" borderId="25" xfId="0" applyFont="1" applyFill="1" applyBorder="1" applyAlignment="1">
      <alignment horizontal="center" vertical="center"/>
    </xf>
    <xf numFmtId="0" fontId="26" fillId="0" borderId="0" xfId="0" applyFont="1" applyAlignment="1">
      <alignment horizontal="left" vertical="center"/>
    </xf>
    <xf numFmtId="0" fontId="11" fillId="15" borderId="26" xfId="0" applyFont="1" applyFill="1" applyBorder="1" applyAlignment="1">
      <alignment horizontal="left"/>
    </xf>
    <xf numFmtId="0" fontId="11" fillId="2" borderId="0" xfId="0" applyFont="1" applyFill="1" applyAlignment="1">
      <alignment horizontal="left"/>
    </xf>
    <xf numFmtId="0" fontId="11" fillId="15" borderId="22" xfId="0" applyFont="1" applyFill="1" applyBorder="1" applyAlignment="1">
      <alignment horizontal="left"/>
    </xf>
    <xf numFmtId="0" fontId="11" fillId="15" borderId="22" xfId="0" applyFont="1" applyFill="1" applyBorder="1" applyAlignment="1">
      <alignment horizontal="left" vertical="center"/>
    </xf>
    <xf numFmtId="0" fontId="11" fillId="2" borderId="0" xfId="0" applyFont="1" applyFill="1" applyAlignment="1">
      <alignment horizontal="left" vertical="center"/>
    </xf>
    <xf numFmtId="0" fontId="11" fillId="15" borderId="27" xfId="0" applyFont="1" applyFill="1" applyBorder="1" applyAlignment="1">
      <alignment horizontal="left"/>
    </xf>
    <xf numFmtId="0" fontId="11" fillId="15" borderId="22" xfId="0" applyFont="1" applyFill="1" applyBorder="1"/>
    <xf numFmtId="0" fontId="11" fillId="2" borderId="0" xfId="0" applyFont="1" applyFill="1"/>
    <xf numFmtId="0" fontId="11" fillId="15" borderId="27" xfId="0" applyFont="1" applyFill="1" applyBorder="1"/>
    <xf numFmtId="0" fontId="0" fillId="2" borderId="6" xfId="0" applyFill="1" applyBorder="1"/>
    <xf numFmtId="0" fontId="0" fillId="2" borderId="25" xfId="0" applyFill="1" applyBorder="1"/>
    <xf numFmtId="0" fontId="0" fillId="2" borderId="26" xfId="0" applyFill="1" applyBorder="1" applyAlignment="1">
      <alignment horizontal="left"/>
    </xf>
    <xf numFmtId="0" fontId="0" fillId="2" borderId="22" xfId="0" applyFill="1" applyBorder="1" applyAlignment="1">
      <alignment horizontal="left" vertical="center"/>
    </xf>
    <xf numFmtId="0" fontId="0" fillId="2" borderId="0" xfId="0" applyFill="1" applyAlignment="1">
      <alignment horizontal="left" vertical="center"/>
    </xf>
    <xf numFmtId="0" fontId="0" fillId="2" borderId="27" xfId="0" applyFill="1" applyBorder="1" applyAlignment="1">
      <alignment horizontal="left"/>
    </xf>
    <xf numFmtId="14" fontId="0" fillId="2" borderId="22" xfId="0" applyNumberFormat="1" applyFill="1" applyBorder="1"/>
    <xf numFmtId="14" fontId="0" fillId="2" borderId="0" xfId="0" applyNumberFormat="1" applyFill="1"/>
    <xf numFmtId="0" fontId="21" fillId="16" borderId="27" xfId="0" applyFont="1" applyFill="1" applyBorder="1"/>
    <xf numFmtId="0" fontId="21" fillId="2" borderId="0" xfId="0" applyFont="1" applyFill="1"/>
    <xf numFmtId="0" fontId="0" fillId="14" borderId="6" xfId="0" applyFill="1" applyBorder="1"/>
    <xf numFmtId="14" fontId="11" fillId="15" borderId="22" xfId="0" applyNumberFormat="1" applyFont="1" applyFill="1" applyBorder="1"/>
    <xf numFmtId="0" fontId="0" fillId="2" borderId="26" xfId="0" applyFill="1" applyBorder="1"/>
    <xf numFmtId="0" fontId="0" fillId="14" borderId="25" xfId="0" applyFill="1" applyBorder="1"/>
    <xf numFmtId="0" fontId="11" fillId="15" borderId="26" xfId="0" applyFont="1" applyFill="1" applyBorder="1"/>
    <xf numFmtId="0" fontId="19" fillId="14" borderId="26" xfId="0" applyFont="1" applyFill="1" applyBorder="1" applyAlignment="1">
      <alignment horizontal="left"/>
    </xf>
    <xf numFmtId="0" fontId="19" fillId="2" borderId="0" xfId="0" applyFont="1" applyFill="1" applyAlignment="1">
      <alignment horizontal="left"/>
    </xf>
    <xf numFmtId="0" fontId="19" fillId="14" borderId="22" xfId="0" applyFont="1" applyFill="1" applyBorder="1" applyAlignment="1">
      <alignment horizontal="left"/>
    </xf>
    <xf numFmtId="0" fontId="19" fillId="14" borderId="27" xfId="0" applyFont="1" applyFill="1" applyBorder="1"/>
    <xf numFmtId="0" fontId="19" fillId="14" borderId="26" xfId="0" applyFont="1" applyFill="1" applyBorder="1"/>
    <xf numFmtId="0" fontId="19" fillId="2" borderId="0" xfId="0" applyFont="1" applyFill="1"/>
    <xf numFmtId="0" fontId="19" fillId="14" borderId="22" xfId="0" applyFont="1" applyFill="1" applyBorder="1"/>
    <xf numFmtId="14" fontId="19" fillId="14" borderId="22" xfId="0" applyNumberFormat="1" applyFont="1" applyFill="1" applyBorder="1"/>
    <xf numFmtId="0" fontId="1" fillId="2" borderId="0" xfId="0" applyFont="1" applyFill="1"/>
    <xf numFmtId="0" fontId="1" fillId="17" borderId="6" xfId="0" applyFont="1" applyFill="1" applyBorder="1"/>
    <xf numFmtId="0" fontId="1" fillId="17" borderId="25" xfId="0" applyFont="1" applyFill="1" applyBorder="1"/>
    <xf numFmtId="0" fontId="1" fillId="2" borderId="25" xfId="0" applyFont="1" applyFill="1" applyBorder="1"/>
    <xf numFmtId="0" fontId="1" fillId="0" borderId="0" xfId="0" applyFont="1"/>
    <xf numFmtId="0" fontId="0" fillId="16" borderId="27" xfId="0" applyFill="1" applyBorder="1" applyAlignment="1">
      <alignment horizontal="left"/>
    </xf>
    <xf numFmtId="0" fontId="0" fillId="16" borderId="26" xfId="0" applyFill="1" applyBorder="1"/>
    <xf numFmtId="0" fontId="0" fillId="16" borderId="22" xfId="0" applyFill="1" applyBorder="1" applyAlignment="1">
      <alignment horizontal="left"/>
    </xf>
    <xf numFmtId="14" fontId="0" fillId="16" borderId="22" xfId="0" applyNumberFormat="1" applyFill="1" applyBorder="1"/>
    <xf numFmtId="16" fontId="0" fillId="2" borderId="0" xfId="0" applyNumberFormat="1" applyFill="1"/>
    <xf numFmtId="0" fontId="0" fillId="16" borderId="27" xfId="0" applyFill="1" applyBorder="1"/>
    <xf numFmtId="0" fontId="19" fillId="14" borderId="27" xfId="0" applyFont="1" applyFill="1" applyBorder="1" applyAlignment="1">
      <alignment horizontal="left"/>
    </xf>
    <xf numFmtId="0" fontId="0" fillId="0" borderId="26" xfId="0" applyBorder="1" applyAlignment="1">
      <alignment horizontal="left"/>
    </xf>
    <xf numFmtId="0" fontId="31" fillId="2" borderId="0" xfId="0" applyFont="1" applyFill="1" applyAlignment="1">
      <alignment vertical="center"/>
    </xf>
    <xf numFmtId="0" fontId="13" fillId="2" borderId="1" xfId="0" applyFont="1" applyFill="1" applyBorder="1" applyAlignment="1">
      <alignment horizontal="center" vertical="center" wrapText="1"/>
    </xf>
    <xf numFmtId="0" fontId="17" fillId="6" borderId="15" xfId="0" applyFont="1" applyFill="1" applyBorder="1" applyAlignment="1">
      <alignment horizontal="center" vertical="center" wrapText="1"/>
    </xf>
    <xf numFmtId="0" fontId="17" fillId="6" borderId="0" xfId="0" applyFont="1" applyFill="1" applyAlignment="1">
      <alignment horizontal="center" vertical="center" wrapText="1"/>
    </xf>
    <xf numFmtId="0" fontId="17" fillId="6" borderId="6" xfId="0" applyFont="1" applyFill="1" applyBorder="1" applyAlignment="1">
      <alignment horizontal="center" vertical="center" wrapText="1"/>
    </xf>
    <xf numFmtId="0" fontId="19" fillId="11" borderId="6" xfId="0" applyFont="1" applyFill="1" applyBorder="1" applyAlignment="1">
      <alignment horizontal="center" vertical="center" textRotation="90"/>
    </xf>
    <xf numFmtId="0" fontId="10" fillId="10" borderId="6" xfId="0" applyFont="1" applyFill="1" applyBorder="1" applyAlignment="1">
      <alignment horizontal="center" vertical="center" textRotation="90"/>
    </xf>
    <xf numFmtId="0" fontId="19" fillId="5" borderId="6" xfId="0" applyFont="1" applyFill="1" applyBorder="1" applyAlignment="1">
      <alignment horizontal="center" vertical="center" textRotation="90"/>
    </xf>
    <xf numFmtId="0" fontId="17" fillId="6" borderId="16" xfId="0" applyFont="1" applyFill="1" applyBorder="1" applyAlignment="1">
      <alignment horizontal="center" vertical="center"/>
    </xf>
    <xf numFmtId="0" fontId="17" fillId="6" borderId="16" xfId="0" applyFont="1" applyFill="1" applyBorder="1" applyAlignment="1">
      <alignment horizontal="center" vertical="center" wrapText="1"/>
    </xf>
    <xf numFmtId="0" fontId="0" fillId="0" borderId="6" xfId="0" applyBorder="1" applyAlignment="1">
      <alignment horizontal="left" vertical="top" wrapText="1"/>
    </xf>
    <xf numFmtId="0" fontId="2" fillId="0" borderId="6" xfId="0" applyFont="1" applyBorder="1" applyAlignment="1">
      <alignment horizontal="left" vertical="top" wrapText="1"/>
    </xf>
    <xf numFmtId="0" fontId="0" fillId="2" borderId="0" xfId="0" applyFill="1" applyAlignment="1">
      <alignment horizontal="left" vertical="top" wrapText="1"/>
    </xf>
    <xf numFmtId="0" fontId="0" fillId="0" borderId="19" xfId="0" applyBorder="1" applyAlignment="1">
      <alignment horizontal="left" vertical="top" wrapText="1"/>
    </xf>
    <xf numFmtId="0" fontId="0" fillId="2" borderId="0" xfId="0" applyFill="1" applyAlignment="1">
      <alignment horizontal="center" vertical="top" wrapText="1"/>
    </xf>
    <xf numFmtId="0" fontId="34" fillId="2" borderId="0" xfId="0" applyFont="1" applyFill="1" applyAlignment="1">
      <alignment horizontal="center" vertical="center" wrapText="1"/>
    </xf>
    <xf numFmtId="0" fontId="26" fillId="2" borderId="0" xfId="0" applyFont="1" applyFill="1" applyAlignment="1">
      <alignment horizontal="center" vertical="center" wrapText="1"/>
    </xf>
    <xf numFmtId="0" fontId="0" fillId="0" borderId="19" xfId="0" applyBorder="1" applyAlignment="1">
      <alignment horizontal="left" vertical="top"/>
    </xf>
    <xf numFmtId="0" fontId="0" fillId="2" borderId="19" xfId="0" applyFill="1" applyBorder="1" applyAlignment="1">
      <alignment horizontal="left" vertical="top"/>
    </xf>
    <xf numFmtId="0" fontId="34" fillId="2" borderId="0" xfId="0" applyFont="1" applyFill="1" applyAlignment="1">
      <alignment horizontal="left" vertical="top" wrapText="1"/>
    </xf>
    <xf numFmtId="0" fontId="0" fillId="2" borderId="0" xfId="0" applyFill="1" applyAlignment="1">
      <alignment horizontal="left" vertical="top"/>
    </xf>
    <xf numFmtId="14" fontId="0" fillId="0" borderId="19" xfId="0" applyNumberFormat="1" applyBorder="1" applyAlignment="1">
      <alignment horizontal="left" vertical="top" wrapText="1"/>
    </xf>
    <xf numFmtId="0" fontId="0" fillId="0" borderId="0" xfId="0" applyAlignment="1">
      <alignment horizontal="left" vertical="top"/>
    </xf>
    <xf numFmtId="0" fontId="13" fillId="2" borderId="0" xfId="0" applyFont="1" applyFill="1" applyAlignment="1">
      <alignment horizontal="left" vertical="top" wrapText="1"/>
    </xf>
    <xf numFmtId="0" fontId="35" fillId="2" borderId="6" xfId="0" applyFont="1" applyFill="1" applyBorder="1" applyAlignment="1">
      <alignment horizontal="left" vertical="top"/>
    </xf>
    <xf numFmtId="0" fontId="35" fillId="2" borderId="0" xfId="0" applyFont="1" applyFill="1" applyAlignment="1">
      <alignment horizontal="left" vertical="top"/>
    </xf>
    <xf numFmtId="0" fontId="35" fillId="2" borderId="6" xfId="0" applyFont="1" applyFill="1" applyBorder="1" applyAlignment="1">
      <alignment horizontal="left" vertical="top" wrapText="1"/>
    </xf>
    <xf numFmtId="0" fontId="35" fillId="2" borderId="19" xfId="0" applyFont="1" applyFill="1" applyBorder="1" applyAlignment="1">
      <alignment horizontal="left" vertical="top" wrapText="1"/>
    </xf>
    <xf numFmtId="0" fontId="35" fillId="2" borderId="0" xfId="0" applyFont="1" applyFill="1" applyAlignment="1">
      <alignment horizontal="left" vertical="top" wrapText="1"/>
    </xf>
    <xf numFmtId="0" fontId="0" fillId="2" borderId="19" xfId="0" applyFill="1" applyBorder="1" applyAlignment="1">
      <alignment horizontal="left" vertical="top" wrapText="1"/>
    </xf>
    <xf numFmtId="0" fontId="35" fillId="2" borderId="0" xfId="0" applyFont="1" applyFill="1" applyAlignment="1">
      <alignment wrapText="1"/>
    </xf>
    <xf numFmtId="0" fontId="0" fillId="2" borderId="0" xfId="0" applyFill="1" applyAlignment="1">
      <alignment wrapText="1"/>
    </xf>
    <xf numFmtId="0" fontId="0" fillId="0" borderId="31" xfId="0" applyBorder="1" applyAlignment="1">
      <alignment horizontal="left" vertical="top" wrapText="1"/>
    </xf>
    <xf numFmtId="0" fontId="35" fillId="2" borderId="31" xfId="0" applyFont="1" applyFill="1" applyBorder="1" applyAlignment="1">
      <alignment horizontal="left" vertical="top" wrapText="1"/>
    </xf>
    <xf numFmtId="0" fontId="35" fillId="2" borderId="32" xfId="0" applyFont="1" applyFill="1" applyBorder="1" applyAlignment="1">
      <alignment horizontal="left" vertical="top" wrapText="1"/>
    </xf>
    <xf numFmtId="0" fontId="0" fillId="0" borderId="32" xfId="0" applyBorder="1" applyAlignment="1">
      <alignment horizontal="left" vertical="top" wrapText="1"/>
    </xf>
    <xf numFmtId="14" fontId="0" fillId="0" borderId="32" xfId="0" applyNumberFormat="1" applyBorder="1" applyAlignment="1">
      <alignment horizontal="left" vertical="top" wrapText="1"/>
    </xf>
    <xf numFmtId="0" fontId="27" fillId="2" borderId="0" xfId="0" applyFont="1" applyFill="1" applyAlignment="1">
      <alignment horizontal="center" vertical="center"/>
    </xf>
    <xf numFmtId="0" fontId="27" fillId="2" borderId="4" xfId="0" applyFont="1" applyFill="1" applyBorder="1" applyAlignment="1">
      <alignment vertical="center"/>
    </xf>
    <xf numFmtId="0" fontId="28" fillId="2" borderId="4" xfId="0" applyFont="1" applyFill="1" applyBorder="1" applyAlignment="1">
      <alignment horizontal="center" vertical="center"/>
    </xf>
    <xf numFmtId="0" fontId="27" fillId="0" borderId="0" xfId="0" applyFont="1" applyAlignment="1">
      <alignment vertical="center"/>
    </xf>
    <xf numFmtId="0" fontId="27" fillId="2" borderId="0" xfId="0" applyFont="1" applyFill="1" applyAlignment="1">
      <alignment vertical="center"/>
    </xf>
    <xf numFmtId="0" fontId="28" fillId="2" borderId="0" xfId="0" applyFont="1" applyFill="1" applyAlignment="1">
      <alignment horizontal="center" vertical="center"/>
    </xf>
    <xf numFmtId="0" fontId="27" fillId="2" borderId="4" xfId="0" applyFont="1" applyFill="1" applyBorder="1" applyAlignment="1">
      <alignment horizontal="center" vertical="center"/>
    </xf>
    <xf numFmtId="0" fontId="28" fillId="9" borderId="36" xfId="0" applyFont="1" applyFill="1" applyBorder="1" applyAlignment="1">
      <alignment vertical="center"/>
    </xf>
    <xf numFmtId="0" fontId="28" fillId="9" borderId="37" xfId="0" applyFont="1" applyFill="1" applyBorder="1" applyAlignment="1">
      <alignment vertical="center"/>
    </xf>
    <xf numFmtId="0" fontId="37" fillId="0" borderId="0" xfId="0" applyFont="1" applyAlignment="1">
      <alignment horizontal="center" vertical="center"/>
    </xf>
    <xf numFmtId="0" fontId="28" fillId="2" borderId="0" xfId="0" applyFont="1" applyFill="1" applyAlignment="1">
      <alignment vertical="center"/>
    </xf>
    <xf numFmtId="0" fontId="28" fillId="14" borderId="36" xfId="0" applyFont="1" applyFill="1" applyBorder="1" applyAlignment="1">
      <alignment vertical="center"/>
    </xf>
    <xf numFmtId="0" fontId="28" fillId="14" borderId="37" xfId="0" applyFont="1" applyFill="1" applyBorder="1" applyAlignment="1">
      <alignment vertical="center"/>
    </xf>
    <xf numFmtId="0" fontId="11" fillId="2" borderId="1" xfId="0" applyFont="1" applyFill="1" applyBorder="1" applyAlignment="1">
      <alignment horizontal="center" vertical="center" textRotation="180" wrapText="1"/>
    </xf>
    <xf numFmtId="0" fontId="39" fillId="2" borderId="1" xfId="0" applyFont="1" applyFill="1" applyBorder="1" applyAlignment="1">
      <alignment vertical="center"/>
    </xf>
    <xf numFmtId="0" fontId="0" fillId="0" borderId="39" xfId="0" applyBorder="1"/>
    <xf numFmtId="0" fontId="0" fillId="2" borderId="40" xfId="0" applyFill="1" applyBorder="1"/>
    <xf numFmtId="0" fontId="0" fillId="0" borderId="40" xfId="0" applyBorder="1"/>
    <xf numFmtId="0" fontId="0" fillId="0" borderId="40" xfId="0" applyBorder="1" applyAlignment="1">
      <alignment horizontal="left"/>
    </xf>
    <xf numFmtId="0" fontId="0" fillId="2" borderId="40" xfId="0" applyFill="1" applyBorder="1" applyAlignment="1">
      <alignment horizontal="left"/>
    </xf>
    <xf numFmtId="0" fontId="0" fillId="0" borderId="41" xfId="0" applyBorder="1"/>
    <xf numFmtId="0" fontId="29" fillId="14" borderId="0" xfId="0" applyFont="1" applyFill="1" applyAlignment="1">
      <alignment horizontal="center" vertical="center" wrapText="1"/>
    </xf>
    <xf numFmtId="0" fontId="29" fillId="2" borderId="0" xfId="0" applyFont="1" applyFill="1" applyAlignment="1">
      <alignment horizontal="center" vertical="center" wrapText="1"/>
    </xf>
    <xf numFmtId="14" fontId="0" fillId="2" borderId="27" xfId="0" applyNumberFormat="1" applyFill="1" applyBorder="1"/>
    <xf numFmtId="0" fontId="21" fillId="16" borderId="27" xfId="0" applyFont="1" applyFill="1" applyBorder="1" applyAlignment="1">
      <alignment horizontal="right" vertical="center"/>
    </xf>
    <xf numFmtId="0" fontId="0" fillId="9" borderId="6" xfId="0" applyFill="1" applyBorder="1"/>
    <xf numFmtId="14" fontId="11" fillId="15" borderId="27" xfId="0" applyNumberFormat="1" applyFont="1" applyFill="1" applyBorder="1"/>
    <xf numFmtId="0" fontId="0" fillId="9" borderId="25" xfId="0" applyFill="1" applyBorder="1"/>
    <xf numFmtId="14" fontId="19" fillId="14" borderId="27" xfId="0" applyNumberFormat="1" applyFont="1" applyFill="1" applyBorder="1"/>
    <xf numFmtId="14" fontId="0" fillId="16" borderId="27" xfId="0" applyNumberFormat="1" applyFill="1" applyBorder="1"/>
    <xf numFmtId="0" fontId="0" fillId="18" borderId="26" xfId="0" applyFill="1" applyBorder="1" applyAlignment="1">
      <alignment horizontal="left"/>
    </xf>
    <xf numFmtId="0" fontId="0" fillId="18" borderId="22" xfId="0" applyFill="1" applyBorder="1" applyAlignment="1">
      <alignment horizontal="left"/>
    </xf>
    <xf numFmtId="0" fontId="0" fillId="18" borderId="27" xfId="0" applyFill="1" applyBorder="1" applyAlignment="1">
      <alignment horizontal="left"/>
    </xf>
    <xf numFmtId="0" fontId="0" fillId="18" borderId="26" xfId="0" applyFill="1" applyBorder="1"/>
    <xf numFmtId="0" fontId="0" fillId="18" borderId="0" xfId="0" applyFill="1"/>
    <xf numFmtId="0" fontId="0" fillId="18" borderId="22" xfId="0" applyFill="1" applyBorder="1"/>
    <xf numFmtId="14" fontId="0" fillId="18" borderId="22" xfId="0" applyNumberFormat="1" applyFill="1" applyBorder="1"/>
    <xf numFmtId="14" fontId="0" fillId="18" borderId="27" xfId="0" applyNumberFormat="1" applyFill="1" applyBorder="1"/>
    <xf numFmtId="0" fontId="0" fillId="18" borderId="27" xfId="0" applyFill="1" applyBorder="1"/>
    <xf numFmtId="0" fontId="17" fillId="3" borderId="15"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6" xfId="0" applyFont="1" applyFill="1" applyBorder="1" applyAlignment="1">
      <alignment horizontal="center" vertical="center" wrapText="1"/>
    </xf>
    <xf numFmtId="0" fontId="17" fillId="3" borderId="16" xfId="0" applyFont="1" applyFill="1" applyBorder="1" applyAlignment="1">
      <alignment horizontal="center" vertical="center"/>
    </xf>
    <xf numFmtId="0" fontId="19" fillId="3" borderId="6" xfId="0" applyFont="1" applyFill="1" applyBorder="1" applyAlignment="1">
      <alignment horizontal="center" vertical="center" textRotation="90"/>
    </xf>
    <xf numFmtId="0" fontId="10" fillId="0" borderId="6" xfId="0" applyFont="1" applyBorder="1" applyAlignment="1">
      <alignment horizontal="center" vertical="center" textRotation="90"/>
    </xf>
    <xf numFmtId="0" fontId="19" fillId="19" borderId="6" xfId="0" applyFont="1" applyFill="1" applyBorder="1" applyAlignment="1">
      <alignment horizontal="center" vertical="center" textRotation="90"/>
    </xf>
    <xf numFmtId="0" fontId="36" fillId="10" borderId="6" xfId="0" applyFont="1" applyFill="1" applyBorder="1" applyAlignment="1">
      <alignment horizontal="center" vertical="center" textRotation="90"/>
    </xf>
    <xf numFmtId="0" fontId="17" fillId="3" borderId="16"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0" fillId="2" borderId="43" xfId="0" applyFill="1" applyBorder="1"/>
    <xf numFmtId="0" fontId="2" fillId="0" borderId="11" xfId="0" applyFont="1" applyBorder="1" applyAlignment="1">
      <alignment horizontal="left" vertical="top" wrapText="1"/>
    </xf>
    <xf numFmtId="0" fontId="0" fillId="0" borderId="11" xfId="0" applyBorder="1" applyAlignment="1">
      <alignment horizontal="center" vertical="top" wrapText="1"/>
    </xf>
    <xf numFmtId="0" fontId="0" fillId="0" borderId="44" xfId="0" applyBorder="1" applyAlignment="1">
      <alignment horizontal="center" vertical="top" wrapText="1"/>
    </xf>
    <xf numFmtId="0" fontId="0" fillId="0" borderId="44" xfId="0" applyBorder="1" applyAlignment="1">
      <alignment horizontal="left" vertical="top" wrapText="1"/>
    </xf>
    <xf numFmtId="0" fontId="0" fillId="2" borderId="44" xfId="0" applyFill="1" applyBorder="1" applyAlignment="1">
      <alignment horizontal="left" vertical="top" wrapText="1"/>
    </xf>
    <xf numFmtId="0" fontId="0" fillId="0" borderId="44" xfId="0" applyBorder="1" applyAlignment="1">
      <alignment horizontal="center" vertical="center" wrapText="1"/>
    </xf>
    <xf numFmtId="0" fontId="0" fillId="2" borderId="0" xfId="0" applyFill="1" applyAlignment="1">
      <alignment horizontal="left" vertical="center" wrapText="1"/>
    </xf>
    <xf numFmtId="0" fontId="0" fillId="0" borderId="19" xfId="0" applyBorder="1" applyAlignment="1">
      <alignment horizontal="center" vertical="top" wrapText="1"/>
    </xf>
    <xf numFmtId="0" fontId="0" fillId="0" borderId="19" xfId="0" applyBorder="1" applyAlignment="1">
      <alignment horizontal="center" vertical="center" wrapText="1"/>
    </xf>
    <xf numFmtId="0" fontId="0" fillId="0" borderId="6" xfId="0" applyBorder="1" applyAlignment="1">
      <alignment horizontal="center" vertical="top" wrapText="1"/>
    </xf>
    <xf numFmtId="0" fontId="35" fillId="2" borderId="19" xfId="0" applyFont="1" applyFill="1" applyBorder="1" applyAlignment="1">
      <alignment horizontal="left" vertical="top"/>
    </xf>
    <xf numFmtId="0" fontId="35" fillId="2" borderId="6" xfId="0" applyFont="1" applyFill="1" applyBorder="1"/>
    <xf numFmtId="0" fontId="35" fillId="2" borderId="0" xfId="0" applyFont="1" applyFill="1"/>
    <xf numFmtId="0" fontId="35" fillId="2" borderId="19" xfId="0" applyFont="1" applyFill="1" applyBorder="1"/>
    <xf numFmtId="0" fontId="0" fillId="0" borderId="19" xfId="0" applyBorder="1" applyAlignment="1">
      <alignment wrapText="1"/>
    </xf>
    <xf numFmtId="0" fontId="0" fillId="0" borderId="19" xfId="0" applyBorder="1"/>
    <xf numFmtId="0" fontId="0" fillId="2" borderId="19" xfId="0" applyFill="1" applyBorder="1"/>
    <xf numFmtId="0" fontId="0" fillId="0" borderId="0" xfId="0" applyAlignment="1">
      <alignment vertical="top"/>
    </xf>
    <xf numFmtId="0" fontId="23" fillId="2" borderId="0" xfId="0" applyFont="1" applyFill="1" applyAlignment="1">
      <alignment horizontal="center" vertical="center" wrapText="1"/>
    </xf>
    <xf numFmtId="0" fontId="20" fillId="2" borderId="0" xfId="0" applyFont="1" applyFill="1" applyAlignment="1">
      <alignment horizontal="center" vertical="center"/>
    </xf>
    <xf numFmtId="14" fontId="0" fillId="2" borderId="0" xfId="0" applyNumberFormat="1" applyFill="1" applyAlignment="1">
      <alignment horizontal="left" vertical="top" wrapText="1"/>
    </xf>
    <xf numFmtId="0" fontId="0" fillId="2" borderId="45" xfId="0" applyFill="1" applyBorder="1"/>
    <xf numFmtId="0" fontId="41" fillId="2" borderId="0" xfId="0" applyFont="1" applyFill="1" applyAlignment="1">
      <alignment horizontal="center" vertical="center"/>
    </xf>
    <xf numFmtId="0" fontId="19" fillId="2" borderId="0" xfId="0" applyFont="1" applyFill="1" applyAlignment="1">
      <alignment vertical="center"/>
    </xf>
    <xf numFmtId="0" fontId="42" fillId="2" borderId="23" xfId="0" applyFont="1" applyFill="1" applyBorder="1" applyAlignment="1">
      <alignment horizontal="center" vertical="center" textRotation="180"/>
    </xf>
    <xf numFmtId="0" fontId="42" fillId="2" borderId="0" xfId="0" applyFont="1" applyFill="1" applyAlignment="1">
      <alignment horizontal="center" vertical="center" textRotation="180"/>
    </xf>
    <xf numFmtId="0" fontId="0" fillId="2" borderId="23" xfId="0" applyFill="1" applyBorder="1"/>
    <xf numFmtId="0" fontId="0" fillId="2" borderId="46" xfId="0" applyFill="1" applyBorder="1"/>
    <xf numFmtId="0" fontId="0" fillId="0" borderId="23" xfId="0" applyBorder="1"/>
    <xf numFmtId="0" fontId="44" fillId="2" borderId="19" xfId="1" applyFont="1" applyFill="1" applyBorder="1" applyAlignment="1">
      <alignment horizontal="left" vertical="top" wrapText="1"/>
    </xf>
    <xf numFmtId="0" fontId="0" fillId="14" borderId="0" xfId="0" applyFill="1"/>
    <xf numFmtId="0" fontId="0" fillId="2" borderId="47" xfId="0" applyFill="1" applyBorder="1"/>
    <xf numFmtId="0" fontId="43" fillId="2" borderId="19" xfId="1" applyFont="1" applyFill="1" applyBorder="1" applyAlignment="1">
      <alignment horizontal="left"/>
    </xf>
    <xf numFmtId="0" fontId="45" fillId="2" borderId="47" xfId="0" applyFont="1" applyFill="1" applyBorder="1"/>
    <xf numFmtId="0" fontId="47" fillId="2" borderId="0" xfId="1" applyFont="1" applyFill="1" applyAlignment="1"/>
    <xf numFmtId="0" fontId="47" fillId="2" borderId="0" xfId="1" applyFont="1" applyFill="1" applyAlignment="1">
      <alignment horizontal="left"/>
    </xf>
    <xf numFmtId="0" fontId="4" fillId="2" borderId="0" xfId="0" applyFont="1" applyFill="1" applyAlignment="1">
      <alignment horizontal="center" vertical="center"/>
    </xf>
    <xf numFmtId="0" fontId="5" fillId="2" borderId="2" xfId="0" applyFont="1" applyFill="1" applyBorder="1" applyAlignment="1">
      <alignment horizontal="center"/>
    </xf>
    <xf numFmtId="0" fontId="46" fillId="2" borderId="0" xfId="1" applyFont="1" applyFill="1" applyAlignment="1">
      <alignment horizontal="center"/>
    </xf>
    <xf numFmtId="0" fontId="14" fillId="0" borderId="6" xfId="0" applyFont="1" applyBorder="1" applyAlignment="1">
      <alignment horizontal="center"/>
    </xf>
    <xf numFmtId="0" fontId="14" fillId="0" borderId="8" xfId="0" applyFont="1" applyBorder="1" applyAlignment="1">
      <alignment horizontal="center"/>
    </xf>
    <xf numFmtId="0" fontId="14" fillId="0" borderId="23" xfId="0" applyFont="1" applyBorder="1" applyAlignment="1">
      <alignment horizontal="center"/>
    </xf>
    <xf numFmtId="0" fontId="40" fillId="2" borderId="10" xfId="0" applyFont="1" applyFill="1" applyBorder="1" applyAlignment="1">
      <alignment horizontal="center" vertical="center" textRotation="180"/>
    </xf>
    <xf numFmtId="0" fontId="40" fillId="2" borderId="28" xfId="0" applyFont="1" applyFill="1" applyBorder="1" applyAlignment="1">
      <alignment horizontal="center" vertical="center" textRotation="180"/>
    </xf>
    <xf numFmtId="0" fontId="40" fillId="2" borderId="11" xfId="0" applyFont="1" applyFill="1" applyBorder="1" applyAlignment="1">
      <alignment horizontal="center" vertical="center" textRotation="180"/>
    </xf>
    <xf numFmtId="0" fontId="27" fillId="2" borderId="0" xfId="0" applyFont="1" applyFill="1" applyAlignment="1">
      <alignment horizontal="center" vertical="center"/>
    </xf>
    <xf numFmtId="0" fontId="28" fillId="2" borderId="4" xfId="0" applyFont="1" applyFill="1" applyBorder="1" applyAlignment="1">
      <alignment horizontal="center" vertical="center"/>
    </xf>
    <xf numFmtId="0" fontId="27" fillId="0" borderId="22" xfId="0" applyFont="1" applyBorder="1" applyAlignment="1">
      <alignment horizontal="center" vertical="center"/>
    </xf>
    <xf numFmtId="0" fontId="28" fillId="14" borderId="0" xfId="0" applyFont="1" applyFill="1" applyAlignment="1">
      <alignment horizontal="center" vertical="center"/>
    </xf>
    <xf numFmtId="0" fontId="11" fillId="2" borderId="35" xfId="0" applyFont="1" applyFill="1" applyBorder="1" applyAlignment="1">
      <alignment horizontal="left" vertical="center" wrapText="1"/>
    </xf>
    <xf numFmtId="0" fontId="11" fillId="2" borderId="38" xfId="0" applyFont="1" applyFill="1" applyBorder="1" applyAlignment="1">
      <alignment horizontal="left" vertical="center" wrapText="1"/>
    </xf>
    <xf numFmtId="0" fontId="38" fillId="2" borderId="0" xfId="0" applyFont="1" applyFill="1" applyAlignment="1">
      <alignment horizontal="left" vertical="center"/>
    </xf>
    <xf numFmtId="0" fontId="39" fillId="2" borderId="0" xfId="0" applyFont="1" applyFill="1" applyAlignment="1">
      <alignment horizontal="left" vertical="center"/>
    </xf>
    <xf numFmtId="0" fontId="7" fillId="2" borderId="42" xfId="0" applyFont="1" applyFill="1" applyBorder="1" applyAlignment="1">
      <alignment horizontal="center" vertical="center"/>
    </xf>
    <xf numFmtId="0" fontId="33" fillId="3" borderId="0" xfId="0" applyFont="1" applyFill="1" applyAlignment="1">
      <alignment horizontal="center" vertical="center"/>
    </xf>
    <xf numFmtId="0" fontId="31" fillId="13" borderId="0" xfId="0" applyFont="1" applyFill="1" applyAlignment="1">
      <alignment horizontal="center" vertical="center"/>
    </xf>
    <xf numFmtId="0" fontId="17" fillId="3" borderId="8" xfId="0" applyFont="1" applyFill="1" applyBorder="1" applyAlignment="1">
      <alignment horizontal="center" vertical="center" wrapText="1"/>
    </xf>
    <xf numFmtId="0" fontId="17" fillId="3" borderId="29"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9" fillId="3" borderId="0" xfId="0" applyFont="1" applyFill="1" applyAlignment="1">
      <alignment horizontal="center" vertical="center"/>
    </xf>
    <xf numFmtId="0" fontId="26" fillId="3" borderId="8" xfId="0" applyFont="1" applyFill="1" applyBorder="1" applyAlignment="1">
      <alignment horizontal="center" vertical="center" wrapText="1"/>
    </xf>
    <xf numFmtId="0" fontId="26" fillId="3" borderId="29" xfId="0" applyFont="1" applyFill="1" applyBorder="1" applyAlignment="1">
      <alignment horizontal="center" vertical="center" wrapText="1"/>
    </xf>
    <xf numFmtId="0" fontId="26" fillId="3" borderId="7" xfId="0" applyFont="1" applyFill="1" applyBorder="1" applyAlignment="1">
      <alignment horizontal="center" vertical="center" wrapText="1"/>
    </xf>
    <xf numFmtId="0" fontId="0" fillId="2" borderId="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7" xfId="0" applyFill="1" applyBorder="1" applyAlignment="1">
      <alignment horizontal="center" vertical="center" wrapText="1"/>
    </xf>
    <xf numFmtId="0" fontId="26" fillId="11" borderId="8" xfId="0" applyFont="1" applyFill="1" applyBorder="1" applyAlignment="1">
      <alignment horizontal="center" vertical="center" wrapText="1"/>
    </xf>
    <xf numFmtId="0" fontId="26" fillId="11" borderId="29" xfId="0" applyFont="1" applyFill="1" applyBorder="1" applyAlignment="1">
      <alignment horizontal="center" vertical="center" wrapText="1"/>
    </xf>
    <xf numFmtId="0" fontId="26" fillId="11" borderId="7" xfId="0" applyFont="1" applyFill="1" applyBorder="1" applyAlignment="1">
      <alignment horizontal="center" vertical="center" wrapText="1"/>
    </xf>
    <xf numFmtId="0" fontId="0" fillId="10" borderId="8" xfId="0" applyFill="1" applyBorder="1" applyAlignment="1">
      <alignment horizontal="center" vertical="center" wrapText="1"/>
    </xf>
    <xf numFmtId="0" fontId="0" fillId="10" borderId="29" xfId="0" applyFill="1" applyBorder="1" applyAlignment="1">
      <alignment horizontal="center" vertical="center" wrapText="1"/>
    </xf>
    <xf numFmtId="0" fontId="0" fillId="10" borderId="7" xfId="0" applyFill="1" applyBorder="1" applyAlignment="1">
      <alignment horizontal="center" vertical="center" wrapText="1"/>
    </xf>
    <xf numFmtId="0" fontId="0" fillId="0" borderId="8" xfId="0" applyBorder="1" applyAlignment="1">
      <alignment horizontal="center" vertical="center" wrapText="1"/>
    </xf>
    <xf numFmtId="0" fontId="0" fillId="0" borderId="29" xfId="0" applyBorder="1" applyAlignment="1">
      <alignment horizontal="center" vertical="center" wrapText="1"/>
    </xf>
    <xf numFmtId="0" fontId="0" fillId="0" borderId="7" xfId="0" applyBorder="1" applyAlignment="1">
      <alignment horizontal="center" vertical="center" wrapText="1"/>
    </xf>
    <xf numFmtId="0" fontId="13" fillId="2" borderId="8" xfId="0" applyFont="1" applyFill="1" applyBorder="1" applyAlignment="1">
      <alignment horizontal="center" vertical="center" wrapText="1"/>
    </xf>
    <xf numFmtId="0" fontId="13" fillId="2" borderId="29"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6" fillId="2" borderId="1" xfId="0" applyFont="1" applyFill="1" applyBorder="1" applyAlignment="1">
      <alignment horizontal="center" vertical="center"/>
    </xf>
    <xf numFmtId="0" fontId="8" fillId="8" borderId="0" xfId="0" applyFont="1" applyFill="1" applyAlignment="1">
      <alignment horizontal="center" vertical="center"/>
    </xf>
    <xf numFmtId="0" fontId="8" fillId="9" borderId="0" xfId="0" applyFont="1" applyFill="1" applyAlignment="1">
      <alignment horizontal="center" vertical="center"/>
    </xf>
    <xf numFmtId="0" fontId="10" fillId="2" borderId="6" xfId="0" applyFont="1" applyFill="1" applyBorder="1" applyAlignment="1">
      <alignment horizontal="center" vertical="center" textRotation="90" wrapText="1"/>
    </xf>
    <xf numFmtId="0" fontId="12" fillId="2" borderId="6"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7" xfId="0" applyFont="1" applyFill="1" applyBorder="1" applyAlignment="1">
      <alignment horizontal="center" vertical="center"/>
    </xf>
    <xf numFmtId="0" fontId="17" fillId="9" borderId="0" xfId="0" applyFont="1" applyFill="1" applyAlignment="1">
      <alignment horizontal="center" vertical="center" wrapText="1"/>
    </xf>
    <xf numFmtId="0" fontId="17" fillId="9" borderId="9" xfId="0" applyFont="1" applyFill="1" applyBorder="1" applyAlignment="1">
      <alignment horizontal="center" vertical="center" wrapText="1"/>
    </xf>
    <xf numFmtId="0" fontId="19" fillId="13" borderId="0" xfId="0" applyFont="1" applyFill="1" applyAlignment="1">
      <alignment horizontal="center" vertical="center"/>
    </xf>
    <xf numFmtId="0" fontId="20" fillId="0" borderId="6" xfId="0" applyFont="1" applyBorder="1" applyAlignment="1">
      <alignment horizontal="center" vertical="center" wrapText="1"/>
    </xf>
    <xf numFmtId="0" fontId="20" fillId="0" borderId="6" xfId="1" applyFont="1" applyBorder="1" applyAlignment="1">
      <alignment horizontal="center" vertical="center" wrapText="1"/>
    </xf>
    <xf numFmtId="0" fontId="24" fillId="2" borderId="6" xfId="0" applyFont="1" applyFill="1" applyBorder="1" applyAlignment="1">
      <alignment horizontal="center" vertical="center"/>
    </xf>
    <xf numFmtId="0" fontId="24" fillId="2" borderId="6" xfId="0" applyFont="1" applyFill="1" applyBorder="1" applyAlignment="1">
      <alignment horizontal="center" vertical="center" wrapText="1"/>
    </xf>
    <xf numFmtId="0" fontId="24" fillId="2" borderId="0" xfId="0" applyFont="1" applyFill="1" applyAlignment="1">
      <alignment horizontal="center" vertical="center" wrapText="1"/>
    </xf>
    <xf numFmtId="0" fontId="20" fillId="2" borderId="0" xfId="0" applyFont="1" applyFill="1" applyAlignment="1">
      <alignment horizontal="center" vertical="center" wrapText="1"/>
    </xf>
    <xf numFmtId="0" fontId="23" fillId="2" borderId="0" xfId="0" applyFont="1" applyFill="1" applyAlignment="1">
      <alignment horizontal="center" vertical="center" wrapText="1"/>
    </xf>
    <xf numFmtId="0" fontId="23" fillId="0" borderId="33" xfId="0" applyFont="1" applyBorder="1" applyAlignment="1">
      <alignment horizontal="center" vertical="center" wrapText="1"/>
    </xf>
    <xf numFmtId="0" fontId="23" fillId="0" borderId="30" xfId="0" applyFont="1" applyBorder="1" applyAlignment="1">
      <alignment horizontal="center" vertical="center" wrapText="1"/>
    </xf>
    <xf numFmtId="0" fontId="30" fillId="2" borderId="1" xfId="0" applyFont="1" applyFill="1" applyBorder="1" applyAlignment="1">
      <alignment horizontal="center" vertical="center"/>
    </xf>
    <xf numFmtId="0" fontId="8" fillId="13" borderId="0" xfId="0" applyFont="1" applyFill="1" applyAlignment="1">
      <alignment horizontal="center" vertical="center"/>
    </xf>
    <xf numFmtId="0" fontId="32" fillId="6" borderId="8" xfId="0" applyFont="1" applyFill="1" applyBorder="1" applyAlignment="1">
      <alignment horizontal="center" vertical="center" wrapText="1"/>
    </xf>
    <xf numFmtId="0" fontId="32" fillId="6" borderId="29" xfId="0" applyFont="1" applyFill="1" applyBorder="1" applyAlignment="1">
      <alignment horizontal="center" vertical="center" wrapText="1"/>
    </xf>
    <xf numFmtId="0" fontId="33" fillId="13" borderId="0" xfId="0" applyFont="1" applyFill="1" applyAlignment="1">
      <alignment horizontal="center" vertical="center"/>
    </xf>
    <xf numFmtId="0" fontId="47" fillId="2" borderId="0" xfId="1" applyFont="1" applyFill="1" applyAlignment="1">
      <alignment horizontal="center"/>
    </xf>
    <xf numFmtId="0" fontId="21" fillId="2" borderId="0" xfId="0" applyFont="1" applyFill="1" applyAlignment="1">
      <alignment horizontal="left" vertical="top" wrapText="1"/>
    </xf>
    <xf numFmtId="0" fontId="41" fillId="2" borderId="4" xfId="0" applyFont="1" applyFill="1" applyBorder="1" applyAlignment="1">
      <alignment horizontal="center" vertical="center"/>
    </xf>
    <xf numFmtId="0" fontId="19" fillId="13" borderId="34" xfId="0" applyFont="1" applyFill="1" applyBorder="1" applyAlignment="1">
      <alignment horizontal="center" vertical="center"/>
    </xf>
    <xf numFmtId="0" fontId="19" fillId="13" borderId="46" xfId="0" applyFont="1" applyFill="1" applyBorder="1" applyAlignment="1">
      <alignment horizontal="center" vertical="center"/>
    </xf>
    <xf numFmtId="0" fontId="19" fillId="13" borderId="0" xfId="0" applyFont="1" applyFill="1" applyAlignment="1">
      <alignment horizontal="center" vertical="center" wrapText="1"/>
    </xf>
    <xf numFmtId="0" fontId="0" fillId="2" borderId="23" xfId="0" applyFill="1" applyBorder="1" applyAlignment="1">
      <alignment horizontal="center"/>
    </xf>
    <xf numFmtId="0" fontId="11" fillId="2" borderId="27" xfId="0" applyFont="1" applyFill="1" applyBorder="1" applyAlignment="1">
      <alignment horizontal="left"/>
    </xf>
    <xf numFmtId="0" fontId="11" fillId="2" borderId="26" xfId="0" applyFont="1" applyFill="1" applyBorder="1"/>
    <xf numFmtId="0" fontId="11" fillId="2" borderId="22" xfId="0" applyFont="1" applyFill="1" applyBorder="1"/>
    <xf numFmtId="14" fontId="11" fillId="2" borderId="22" xfId="0" applyNumberFormat="1" applyFont="1" applyFill="1" applyBorder="1"/>
    <xf numFmtId="14" fontId="11" fillId="2" borderId="27" xfId="0" applyNumberFormat="1" applyFont="1" applyFill="1" applyBorder="1"/>
    <xf numFmtId="0" fontId="0" fillId="2" borderId="22" xfId="0" applyFill="1" applyBorder="1"/>
  </cellXfs>
  <cellStyles count="2">
    <cellStyle name="Hyperlink" xfId="1" builtinId="8"/>
    <cellStyle name="Normal" xfId="0" builtinId="0"/>
  </cellStyles>
  <dxfs count="6">
    <dxf>
      <font>
        <b/>
        <i val="0"/>
        <strike val="0"/>
        <color theme="0"/>
      </font>
      <fill>
        <patternFill>
          <bgColor rgb="FFFF0000"/>
        </patternFill>
      </fill>
    </dxf>
    <dxf>
      <font>
        <b/>
        <i val="0"/>
        <color theme="1"/>
      </font>
      <fill>
        <patternFill>
          <bgColor rgb="FFFFFF00"/>
        </patternFill>
      </fill>
    </dxf>
    <dxf>
      <font>
        <b/>
        <i val="0"/>
        <color theme="0"/>
      </font>
      <fill>
        <patternFill>
          <bgColor theme="9"/>
        </patternFill>
      </fill>
    </dxf>
    <dxf>
      <font>
        <b/>
        <i val="0"/>
        <color theme="0"/>
      </font>
      <fill>
        <patternFill>
          <bgColor theme="9"/>
        </patternFill>
      </fill>
    </dxf>
    <dxf>
      <font>
        <b/>
        <i val="0"/>
      </font>
      <fill>
        <patternFill>
          <bgColor rgb="FFFFFF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Project%20Management%20Final%20Documents/Project_Scope_Statement.docx"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Project%20Charter.docx" TargetMode="External"/><Relationship Id="rId2" Type="http://schemas.openxmlformats.org/officeDocument/2006/relationships/hyperlink" Target="Project%20Charter.docx" TargetMode="External"/><Relationship Id="rId1" Type="http://schemas.openxmlformats.org/officeDocument/2006/relationships/hyperlink" Target="Project_Scope_Statement.docx" TargetMode="External"/><Relationship Id="rId4" Type="http://schemas.openxmlformats.org/officeDocument/2006/relationships/hyperlink" Target="Project%20Charter.doc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D50B3-F68A-47F2-9F0B-3DC6669F5DA5}">
  <dimension ref="A1:E26"/>
  <sheetViews>
    <sheetView workbookViewId="0">
      <selection activeCell="C13" sqref="C13"/>
    </sheetView>
  </sheetViews>
  <sheetFormatPr defaultRowHeight="14.4" x14ac:dyDescent="0.55000000000000004"/>
  <cols>
    <col min="1" max="1" width="21" customWidth="1"/>
    <col min="2" max="2" width="1.1015625" customWidth="1"/>
    <col min="3" max="3" width="41.83984375" customWidth="1"/>
    <col min="4" max="4" width="0.9453125" customWidth="1"/>
    <col min="5" max="5" width="25.47265625" customWidth="1"/>
  </cols>
  <sheetData>
    <row r="1" spans="1:5" x14ac:dyDescent="0.55000000000000004">
      <c r="A1" s="288"/>
      <c r="B1" s="1"/>
      <c r="C1" s="1"/>
      <c r="D1" s="1"/>
      <c r="E1" s="288"/>
    </row>
    <row r="2" spans="1:5" ht="26.4" x14ac:dyDescent="1">
      <c r="A2" s="288"/>
      <c r="B2" s="1"/>
      <c r="C2" s="291" t="s">
        <v>0</v>
      </c>
      <c r="D2" s="1"/>
      <c r="E2" s="288"/>
    </row>
    <row r="3" spans="1:5" x14ac:dyDescent="0.55000000000000004">
      <c r="A3" s="288"/>
      <c r="B3" s="1"/>
      <c r="C3" s="1"/>
      <c r="D3" s="1"/>
      <c r="E3" s="288"/>
    </row>
    <row r="4" spans="1:5" ht="18.3" x14ac:dyDescent="0.7">
      <c r="A4" s="288"/>
      <c r="B4" s="1"/>
      <c r="C4" s="290" t="s">
        <v>18</v>
      </c>
      <c r="D4" s="1"/>
      <c r="E4" s="288"/>
    </row>
    <row r="5" spans="1:5" ht="18.3" x14ac:dyDescent="0.55000000000000004">
      <c r="A5" s="288"/>
      <c r="B5" s="1"/>
      <c r="C5" s="287" t="s">
        <v>6</v>
      </c>
      <c r="D5" s="1"/>
      <c r="E5" s="288"/>
    </row>
    <row r="6" spans="1:5" ht="18.3" x14ac:dyDescent="0.55000000000000004">
      <c r="A6" s="288"/>
      <c r="B6" s="1"/>
      <c r="C6" s="287" t="s">
        <v>8</v>
      </c>
      <c r="D6" s="1"/>
      <c r="E6" s="288"/>
    </row>
    <row r="7" spans="1:5" ht="18.3" x14ac:dyDescent="0.55000000000000004">
      <c r="A7" s="288"/>
      <c r="B7" s="1"/>
      <c r="C7" s="287" t="s">
        <v>2</v>
      </c>
      <c r="D7" s="1"/>
      <c r="E7" s="288"/>
    </row>
    <row r="8" spans="1:5" ht="18.3" x14ac:dyDescent="0.55000000000000004">
      <c r="A8" s="288"/>
      <c r="B8" s="1"/>
      <c r="C8" s="287" t="s">
        <v>673</v>
      </c>
      <c r="D8" s="1"/>
      <c r="E8" s="288"/>
    </row>
    <row r="9" spans="1:5" ht="18.3" x14ac:dyDescent="0.55000000000000004">
      <c r="A9" s="288"/>
      <c r="B9" s="1"/>
      <c r="C9" s="287" t="s">
        <v>10</v>
      </c>
      <c r="D9" s="1"/>
      <c r="E9" s="288"/>
    </row>
    <row r="10" spans="1:5" ht="18.3" x14ac:dyDescent="0.55000000000000004">
      <c r="A10" s="288"/>
      <c r="B10" s="1"/>
      <c r="C10" s="287" t="s">
        <v>4</v>
      </c>
      <c r="D10" s="1"/>
      <c r="E10" s="288"/>
    </row>
    <row r="11" spans="1:5" ht="18.3" x14ac:dyDescent="0.55000000000000004">
      <c r="A11" s="288"/>
      <c r="B11" s="1"/>
      <c r="C11" s="287" t="s">
        <v>17</v>
      </c>
      <c r="D11" s="1"/>
      <c r="E11" s="288"/>
    </row>
    <row r="12" spans="1:5" ht="18.3" x14ac:dyDescent="0.55000000000000004">
      <c r="A12" s="288"/>
      <c r="B12" s="1"/>
      <c r="C12" s="287" t="s">
        <v>15</v>
      </c>
      <c r="D12" s="1"/>
      <c r="E12" s="288"/>
    </row>
    <row r="13" spans="1:5" ht="18.3" x14ac:dyDescent="0.55000000000000004">
      <c r="A13" s="288"/>
      <c r="B13" s="1"/>
      <c r="C13" s="287" t="s">
        <v>29</v>
      </c>
      <c r="D13" s="1"/>
      <c r="E13" s="288"/>
    </row>
    <row r="14" spans="1:5" ht="18.3" x14ac:dyDescent="0.55000000000000004">
      <c r="A14" s="288"/>
      <c r="B14" s="1"/>
      <c r="C14" s="287" t="s">
        <v>32</v>
      </c>
      <c r="D14" s="1"/>
      <c r="E14" s="288"/>
    </row>
    <row r="15" spans="1:5" ht="18.3" x14ac:dyDescent="0.55000000000000004">
      <c r="A15" s="288"/>
      <c r="B15" s="1"/>
      <c r="C15" s="287" t="s">
        <v>36</v>
      </c>
      <c r="D15" s="1"/>
      <c r="E15" s="288"/>
    </row>
    <row r="16" spans="1:5" x14ac:dyDescent="0.55000000000000004">
      <c r="A16" s="288"/>
      <c r="B16" s="1"/>
      <c r="C16" s="1"/>
      <c r="D16" s="1"/>
      <c r="E16" s="288"/>
    </row>
    <row r="17" spans="1:5" x14ac:dyDescent="0.55000000000000004">
      <c r="A17" s="288"/>
      <c r="B17" s="1"/>
      <c r="C17" s="1"/>
      <c r="D17" s="1"/>
      <c r="E17" s="288"/>
    </row>
    <row r="18" spans="1:5" x14ac:dyDescent="0.55000000000000004">
      <c r="A18" s="288"/>
      <c r="B18" s="1"/>
      <c r="C18" s="1"/>
      <c r="D18" s="1"/>
      <c r="E18" s="288"/>
    </row>
    <row r="19" spans="1:5" x14ac:dyDescent="0.55000000000000004">
      <c r="A19" s="288"/>
      <c r="B19" s="1"/>
      <c r="C19" s="289"/>
      <c r="D19" s="1"/>
      <c r="E19" s="288"/>
    </row>
    <row r="20" spans="1:5" x14ac:dyDescent="0.55000000000000004">
      <c r="A20" s="1"/>
      <c r="B20" s="1"/>
      <c r="C20" s="1"/>
      <c r="D20" s="1"/>
      <c r="E20" s="1"/>
    </row>
    <row r="21" spans="1:5" x14ac:dyDescent="0.55000000000000004">
      <c r="A21" s="1"/>
      <c r="B21" s="1"/>
      <c r="C21" s="1"/>
      <c r="D21" s="1"/>
      <c r="E21" s="1"/>
    </row>
    <row r="22" spans="1:5" x14ac:dyDescent="0.55000000000000004">
      <c r="A22" s="1"/>
      <c r="B22" s="1"/>
      <c r="C22" s="1"/>
      <c r="D22" s="1"/>
      <c r="E22" s="1"/>
    </row>
    <row r="23" spans="1:5" x14ac:dyDescent="0.55000000000000004">
      <c r="A23" s="1"/>
      <c r="B23" s="1"/>
      <c r="C23" s="1"/>
      <c r="D23" s="1"/>
      <c r="E23" s="1"/>
    </row>
    <row r="24" spans="1:5" x14ac:dyDescent="0.55000000000000004">
      <c r="A24" s="1"/>
      <c r="B24" s="1"/>
      <c r="C24" s="1"/>
      <c r="D24" s="1"/>
      <c r="E24" s="1"/>
    </row>
    <row r="25" spans="1:5" x14ac:dyDescent="0.55000000000000004">
      <c r="A25" s="1"/>
      <c r="B25" s="1"/>
      <c r="C25" s="1"/>
      <c r="D25" s="1"/>
      <c r="E25" s="1"/>
    </row>
    <row r="26" spans="1:5" x14ac:dyDescent="0.55000000000000004">
      <c r="A26" s="1"/>
      <c r="B26" s="1"/>
      <c r="C26" s="1"/>
      <c r="D26" s="1"/>
      <c r="E26" s="1"/>
    </row>
  </sheetData>
  <hyperlinks>
    <hyperlink ref="C5" location="Artifacts!A1" display="Business Case" xr:uid="{7625886F-7741-4658-9947-F5D74D56AC67}"/>
    <hyperlink ref="C4" location="Artifacts!A1" display="Artifacts" xr:uid="{F939A304-8044-4C70-878C-A21F187CE61C}"/>
    <hyperlink ref="C6" location="Artifacts!A1" display="Project Brief" xr:uid="{DE7AA411-E3D8-414B-B958-F6D58C4433A5}"/>
    <hyperlink ref="C7" location="Artifacts!A1" display="Project Charter" xr:uid="{8C22CDBC-78BA-4AA1-9D84-9CC922301396}"/>
    <hyperlink ref="C9" location="Artifacts!A1" display="Project Vision Statement " xr:uid="{2419EB98-5039-4148-BEBF-9BB3D13A36B8}"/>
    <hyperlink ref="C10" location="'Stakeholder Register'!A1" display="Stakeholder Register" xr:uid="{6A27C417-72DF-4697-80C8-3643FA380D49}"/>
    <hyperlink ref="C11" location="'Assumption Log'!A1" display="Assumption Log" xr:uid="{3853407E-8D4C-436B-AC26-C6E544E9A45A}"/>
    <hyperlink ref="C12" location="'Risk Register'!A1" display="Risk Register" xr:uid="{369FF0CA-9D94-458E-8C3D-C792AA5BD592}"/>
    <hyperlink ref="C13" location="'WBS &amp; Schedule &amp; Gantt '!A1" display="Work Breakdown Structure" xr:uid="{5ADD155F-7C85-435C-A955-974C1B7B2103}"/>
    <hyperlink ref="C14" location="'WBS &amp; Schedule &amp; Gantt '!A1" display="Project Schedule" xr:uid="{61764D33-FDF7-41A2-A88C-1910461B4FB7}"/>
    <hyperlink ref="C15" location="'WBS &amp; Schedule &amp; Gantt '!A1" display="Gannt Chart" xr:uid="{8A561D76-486C-46A4-8F62-0388F1EE2747}"/>
    <hyperlink ref="C8" r:id="rId1" xr:uid="{F49597F3-287F-4D19-8730-CA72BFD3B95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7BDA5-1EB1-4F82-AF06-3A3F76D8CC2C}">
  <dimension ref="A1:J44"/>
  <sheetViews>
    <sheetView workbookViewId="0">
      <selection activeCell="F9" sqref="F9"/>
    </sheetView>
  </sheetViews>
  <sheetFormatPr defaultRowHeight="14.4" x14ac:dyDescent="0.55000000000000004"/>
  <cols>
    <col min="2" max="2" width="21.7890625" customWidth="1"/>
    <col min="3" max="3" width="54.15625" customWidth="1"/>
    <col min="4" max="4" width="16.5234375" customWidth="1"/>
    <col min="5" max="5" width="11.734375" customWidth="1"/>
    <col min="6" max="6" width="23.26171875" customWidth="1"/>
  </cols>
  <sheetData>
    <row r="1" spans="1:10" ht="28.8" x14ac:dyDescent="1.1000000000000001">
      <c r="A1" s="293" t="s">
        <v>677</v>
      </c>
      <c r="B1" s="293"/>
      <c r="C1" s="293"/>
      <c r="D1" s="292"/>
      <c r="E1" s="1"/>
      <c r="F1" s="1"/>
      <c r="G1" s="1"/>
      <c r="H1" s="1"/>
      <c r="I1" s="1"/>
      <c r="J1" s="1"/>
    </row>
    <row r="2" spans="1:10" ht="62.7" x14ac:dyDescent="2.35">
      <c r="A2" s="1"/>
      <c r="B2" s="295" t="s">
        <v>19</v>
      </c>
      <c r="C2" s="295"/>
      <c r="D2" s="295"/>
      <c r="E2" s="295"/>
      <c r="F2" s="295"/>
      <c r="G2" s="1"/>
      <c r="H2" s="1"/>
      <c r="I2" s="1"/>
      <c r="J2" s="1"/>
    </row>
    <row r="3" spans="1:10" ht="36.6" customHeight="1" x14ac:dyDescent="0.55000000000000004">
      <c r="A3" s="1"/>
      <c r="B3" s="294" t="s">
        <v>13</v>
      </c>
      <c r="C3" s="294"/>
      <c r="D3" s="294"/>
      <c r="E3" s="294"/>
      <c r="F3" s="294"/>
      <c r="G3" s="1"/>
      <c r="H3" s="1"/>
      <c r="I3" s="1"/>
      <c r="J3" s="1"/>
    </row>
    <row r="4" spans="1:10" x14ac:dyDescent="0.55000000000000004">
      <c r="A4" s="1"/>
      <c r="B4" s="294"/>
      <c r="C4" s="294"/>
      <c r="D4" s="294"/>
      <c r="E4" s="294"/>
      <c r="F4" s="294"/>
      <c r="G4" s="1"/>
      <c r="H4" s="1"/>
      <c r="I4" s="1"/>
      <c r="J4" s="1"/>
    </row>
    <row r="5" spans="1:10" ht="27.9" customHeight="1" x14ac:dyDescent="0.55000000000000004">
      <c r="A5" s="1"/>
      <c r="B5" s="9" t="s">
        <v>1</v>
      </c>
      <c r="C5" s="9" t="s">
        <v>3</v>
      </c>
      <c r="D5" s="9" t="s">
        <v>23</v>
      </c>
      <c r="E5" s="9" t="s">
        <v>5</v>
      </c>
      <c r="F5" s="9" t="s">
        <v>12</v>
      </c>
      <c r="G5" s="1"/>
      <c r="H5" s="1"/>
      <c r="I5" s="1"/>
      <c r="J5" s="1"/>
    </row>
    <row r="6" spans="1:10" ht="66.599999999999994" customHeight="1" x14ac:dyDescent="0.55000000000000004">
      <c r="A6" s="1"/>
      <c r="B6" s="4" t="s">
        <v>6</v>
      </c>
      <c r="C6" s="5" t="s">
        <v>7</v>
      </c>
      <c r="D6" s="10" t="s">
        <v>24</v>
      </c>
      <c r="E6" s="6" t="b">
        <v>1</v>
      </c>
      <c r="F6" s="7" t="s">
        <v>2</v>
      </c>
      <c r="G6" s="1"/>
      <c r="H6" s="1"/>
      <c r="I6" s="1"/>
      <c r="J6" s="1"/>
    </row>
    <row r="7" spans="1:10" ht="51.3" customHeight="1" x14ac:dyDescent="0.55000000000000004">
      <c r="A7" s="1"/>
      <c r="B7" s="8" t="s">
        <v>8</v>
      </c>
      <c r="C7" s="5" t="s">
        <v>21</v>
      </c>
      <c r="D7" s="10" t="s">
        <v>24</v>
      </c>
      <c r="E7" s="6" t="b">
        <v>1</v>
      </c>
      <c r="F7" s="7" t="s">
        <v>2</v>
      </c>
      <c r="G7" s="1"/>
      <c r="H7" s="1"/>
      <c r="I7" s="1"/>
      <c r="J7" s="1"/>
    </row>
    <row r="8" spans="1:10" ht="79.5" customHeight="1" x14ac:dyDescent="0.55000000000000004">
      <c r="A8" s="1"/>
      <c r="B8" s="8" t="s">
        <v>2</v>
      </c>
      <c r="C8" s="5" t="s">
        <v>9</v>
      </c>
      <c r="D8" s="10" t="s">
        <v>24</v>
      </c>
      <c r="E8" s="6" t="b">
        <v>1</v>
      </c>
      <c r="F8" s="7" t="s">
        <v>2</v>
      </c>
      <c r="G8" s="1"/>
      <c r="H8" s="1"/>
      <c r="I8" s="1"/>
      <c r="J8" s="1"/>
    </row>
    <row r="9" spans="1:10" ht="79.5" customHeight="1" x14ac:dyDescent="0.55000000000000004">
      <c r="A9" s="1"/>
      <c r="B9" s="8" t="s">
        <v>673</v>
      </c>
      <c r="C9" s="5" t="s">
        <v>674</v>
      </c>
      <c r="D9" s="10" t="s">
        <v>24</v>
      </c>
      <c r="E9" s="6" t="b">
        <v>1</v>
      </c>
      <c r="F9" s="7" t="s">
        <v>673</v>
      </c>
      <c r="G9" s="1"/>
      <c r="H9" s="1"/>
      <c r="I9" s="1"/>
      <c r="J9" s="1"/>
    </row>
    <row r="10" spans="1:10" ht="69" customHeight="1" x14ac:dyDescent="0.55000000000000004">
      <c r="A10" s="1"/>
      <c r="B10" s="8" t="s">
        <v>10</v>
      </c>
      <c r="C10" s="5" t="s">
        <v>11</v>
      </c>
      <c r="D10" s="10" t="s">
        <v>24</v>
      </c>
      <c r="E10" s="6" t="b">
        <v>1</v>
      </c>
      <c r="F10" s="7" t="s">
        <v>2</v>
      </c>
      <c r="G10" s="1"/>
      <c r="H10" s="1"/>
      <c r="I10" s="1"/>
      <c r="J10" s="1"/>
    </row>
    <row r="11" spans="1:10" x14ac:dyDescent="0.55000000000000004">
      <c r="A11" s="1"/>
      <c r="B11" s="1"/>
      <c r="C11" s="1"/>
      <c r="D11" s="1"/>
      <c r="E11" s="1"/>
      <c r="F11" s="1"/>
      <c r="G11" s="1"/>
      <c r="H11" s="1"/>
      <c r="I11" s="1"/>
      <c r="J11" s="1"/>
    </row>
    <row r="12" spans="1:10" x14ac:dyDescent="0.55000000000000004">
      <c r="A12" s="1"/>
      <c r="B12" s="2"/>
      <c r="C12" s="2"/>
      <c r="D12" s="2"/>
      <c r="E12" s="2"/>
      <c r="F12" s="2"/>
      <c r="G12" s="1"/>
      <c r="H12" s="1"/>
      <c r="I12" s="1"/>
      <c r="J12" s="1"/>
    </row>
    <row r="13" spans="1:10" ht="14.4" customHeight="1" x14ac:dyDescent="0.55000000000000004">
      <c r="A13" s="1"/>
      <c r="B13" s="294" t="s">
        <v>14</v>
      </c>
      <c r="C13" s="294"/>
      <c r="D13" s="294"/>
      <c r="E13" s="294"/>
      <c r="F13" s="294"/>
      <c r="G13" s="1"/>
      <c r="H13" s="1"/>
      <c r="I13" s="1"/>
      <c r="J13" s="1"/>
    </row>
    <row r="14" spans="1:10" ht="36.6" customHeight="1" x14ac:dyDescent="0.55000000000000004">
      <c r="A14" s="1"/>
      <c r="B14" s="294"/>
      <c r="C14" s="294"/>
      <c r="D14" s="294"/>
      <c r="E14" s="294"/>
      <c r="F14" s="294"/>
      <c r="G14" s="1"/>
      <c r="H14" s="1"/>
      <c r="I14" s="1"/>
      <c r="J14" s="1"/>
    </row>
    <row r="15" spans="1:10" ht="39.299999999999997" customHeight="1" x14ac:dyDescent="0.55000000000000004">
      <c r="A15" s="1"/>
      <c r="B15" s="3" t="s">
        <v>1</v>
      </c>
      <c r="C15" s="3" t="s">
        <v>3</v>
      </c>
      <c r="D15" s="3" t="s">
        <v>23</v>
      </c>
      <c r="E15" s="3" t="s">
        <v>5</v>
      </c>
      <c r="F15" s="3" t="s">
        <v>12</v>
      </c>
      <c r="G15" s="1"/>
      <c r="H15" s="1"/>
      <c r="I15" s="1"/>
      <c r="J15" s="1"/>
    </row>
    <row r="16" spans="1:10" ht="59.7" customHeight="1" x14ac:dyDescent="0.55000000000000004">
      <c r="A16" s="1"/>
      <c r="B16" s="8" t="s">
        <v>4</v>
      </c>
      <c r="C16" s="5" t="s">
        <v>16</v>
      </c>
      <c r="D16" s="10" t="s">
        <v>25</v>
      </c>
      <c r="E16" s="6" t="b">
        <v>1</v>
      </c>
      <c r="F16" s="7" t="s">
        <v>4</v>
      </c>
      <c r="G16" s="1"/>
      <c r="H16" s="1"/>
      <c r="I16" s="1"/>
      <c r="J16" s="1"/>
    </row>
    <row r="17" spans="1:10" ht="72.599999999999994" customHeight="1" x14ac:dyDescent="0.55000000000000004">
      <c r="A17" s="1"/>
      <c r="B17" s="8" t="s">
        <v>17</v>
      </c>
      <c r="C17" s="5" t="s">
        <v>20</v>
      </c>
      <c r="D17" s="10" t="s">
        <v>26</v>
      </c>
      <c r="E17" s="6" t="b">
        <v>1</v>
      </c>
      <c r="F17" s="7" t="s">
        <v>17</v>
      </c>
      <c r="G17" s="1"/>
      <c r="H17" s="1"/>
      <c r="I17" s="1"/>
      <c r="J17" s="1"/>
    </row>
    <row r="18" spans="1:10" ht="83.4" customHeight="1" x14ac:dyDescent="0.55000000000000004">
      <c r="A18" s="1"/>
      <c r="B18" s="8" t="s">
        <v>15</v>
      </c>
      <c r="C18" s="5" t="s">
        <v>22</v>
      </c>
      <c r="D18" s="10" t="s">
        <v>26</v>
      </c>
      <c r="E18" s="6" t="b">
        <v>1</v>
      </c>
      <c r="F18" s="7" t="s">
        <v>15</v>
      </c>
      <c r="G18" s="1"/>
      <c r="H18" s="1"/>
      <c r="I18" s="1"/>
      <c r="J18" s="1"/>
    </row>
    <row r="19" spans="1:10" ht="83.4" customHeight="1" x14ac:dyDescent="0.55000000000000004">
      <c r="A19" s="1"/>
      <c r="B19" s="8" t="s">
        <v>675</v>
      </c>
      <c r="C19" s="5" t="s">
        <v>676</v>
      </c>
      <c r="D19" s="10" t="s">
        <v>26</v>
      </c>
      <c r="E19" s="6" t="b">
        <v>1</v>
      </c>
      <c r="F19" s="7" t="s">
        <v>675</v>
      </c>
      <c r="G19" s="1"/>
      <c r="H19" s="1"/>
      <c r="I19" s="1"/>
      <c r="J19" s="1"/>
    </row>
    <row r="20" spans="1:10" ht="8.4" customHeight="1" x14ac:dyDescent="0.55000000000000004">
      <c r="A20" s="1"/>
      <c r="B20" s="1"/>
      <c r="C20" s="1"/>
      <c r="D20" s="1"/>
      <c r="E20" s="1"/>
      <c r="F20" s="1"/>
      <c r="G20" s="1"/>
      <c r="H20" s="1"/>
      <c r="I20" s="1"/>
      <c r="J20" s="1"/>
    </row>
    <row r="21" spans="1:10" hidden="1" x14ac:dyDescent="0.55000000000000004">
      <c r="A21" s="1"/>
      <c r="B21" s="1"/>
      <c r="C21" s="1"/>
      <c r="D21" s="1"/>
      <c r="E21" s="1"/>
      <c r="F21" s="1"/>
      <c r="G21" s="1"/>
      <c r="H21" s="1"/>
      <c r="I21" s="1"/>
      <c r="J21" s="1"/>
    </row>
    <row r="22" spans="1:10" ht="37.799999999999997" customHeight="1" x14ac:dyDescent="0.55000000000000004">
      <c r="A22" s="1"/>
      <c r="B22" s="2"/>
      <c r="C22" s="2"/>
      <c r="D22" s="2"/>
      <c r="E22" s="2"/>
      <c r="F22" s="2"/>
      <c r="G22" s="1"/>
      <c r="H22" s="1"/>
      <c r="I22" s="1"/>
      <c r="J22" s="1"/>
    </row>
    <row r="23" spans="1:10" ht="43.8" customHeight="1" x14ac:dyDescent="0.55000000000000004">
      <c r="A23" s="1"/>
      <c r="B23" s="294" t="s">
        <v>28</v>
      </c>
      <c r="C23" s="294"/>
      <c r="D23" s="294"/>
      <c r="E23" s="294"/>
      <c r="F23" s="294"/>
      <c r="G23" s="1"/>
      <c r="H23" s="1"/>
      <c r="I23" s="1"/>
      <c r="J23" s="1"/>
    </row>
    <row r="24" spans="1:10" hidden="1" x14ac:dyDescent="0.55000000000000004">
      <c r="A24" s="1"/>
      <c r="B24" s="294"/>
      <c r="C24" s="294"/>
      <c r="D24" s="294"/>
      <c r="E24" s="294"/>
      <c r="F24" s="294"/>
      <c r="G24" s="1"/>
      <c r="H24" s="1"/>
      <c r="I24" s="1"/>
      <c r="J24" s="1"/>
    </row>
    <row r="25" spans="1:10" ht="39.9" customHeight="1" x14ac:dyDescent="0.55000000000000004">
      <c r="A25" s="1"/>
      <c r="B25" s="11" t="s">
        <v>1</v>
      </c>
      <c r="C25" s="11" t="s">
        <v>3</v>
      </c>
      <c r="D25" s="11" t="s">
        <v>23</v>
      </c>
      <c r="E25" s="11" t="s">
        <v>5</v>
      </c>
      <c r="F25" s="11" t="s">
        <v>12</v>
      </c>
      <c r="G25" s="1"/>
      <c r="H25" s="1"/>
      <c r="I25" s="1"/>
      <c r="J25" s="1"/>
    </row>
    <row r="26" spans="1:10" ht="64.2" customHeight="1" x14ac:dyDescent="0.55000000000000004">
      <c r="A26" s="1"/>
      <c r="B26" s="4" t="s">
        <v>29</v>
      </c>
      <c r="C26" s="5" t="s">
        <v>30</v>
      </c>
      <c r="D26" s="10" t="s">
        <v>26</v>
      </c>
      <c r="E26" s="6" t="b">
        <v>1</v>
      </c>
      <c r="F26" s="7" t="s">
        <v>27</v>
      </c>
      <c r="G26" s="1"/>
      <c r="H26" s="1"/>
      <c r="I26" s="1"/>
      <c r="J26" s="1"/>
    </row>
    <row r="27" spans="1:10" x14ac:dyDescent="0.55000000000000004">
      <c r="A27" s="1"/>
      <c r="B27" s="1"/>
      <c r="C27" s="1"/>
      <c r="D27" s="1"/>
      <c r="E27" s="1"/>
      <c r="F27" s="1"/>
      <c r="G27" s="1"/>
      <c r="H27" s="1"/>
      <c r="I27" s="1"/>
      <c r="J27" s="1"/>
    </row>
    <row r="28" spans="1:10" x14ac:dyDescent="0.55000000000000004">
      <c r="A28" s="1"/>
      <c r="B28" s="1"/>
      <c r="C28" s="1"/>
      <c r="D28" s="1"/>
      <c r="E28" s="1"/>
      <c r="F28" s="1"/>
      <c r="G28" s="1"/>
      <c r="H28" s="1"/>
      <c r="I28" s="1"/>
      <c r="J28" s="1"/>
    </row>
    <row r="29" spans="1:10" x14ac:dyDescent="0.55000000000000004">
      <c r="A29" s="1"/>
      <c r="B29" s="12"/>
      <c r="C29" s="12"/>
      <c r="D29" s="12"/>
      <c r="E29" s="12"/>
      <c r="F29" s="12"/>
      <c r="G29" s="1"/>
      <c r="H29" s="1"/>
      <c r="I29" s="1"/>
      <c r="J29" s="1"/>
    </row>
    <row r="30" spans="1:10" x14ac:dyDescent="0.55000000000000004">
      <c r="A30" s="1"/>
      <c r="B30" s="294" t="s">
        <v>31</v>
      </c>
      <c r="C30" s="294"/>
      <c r="D30" s="294"/>
      <c r="E30" s="294"/>
      <c r="F30" s="294"/>
      <c r="G30" s="1"/>
      <c r="H30" s="1"/>
      <c r="I30" s="1"/>
      <c r="J30" s="1"/>
    </row>
    <row r="31" spans="1:10" x14ac:dyDescent="0.55000000000000004">
      <c r="A31" s="1"/>
      <c r="B31" s="294"/>
      <c r="C31" s="294"/>
      <c r="D31" s="294"/>
      <c r="E31" s="294"/>
      <c r="F31" s="294"/>
      <c r="G31" s="1"/>
      <c r="H31" s="1"/>
      <c r="I31" s="1"/>
      <c r="J31" s="1"/>
    </row>
    <row r="32" spans="1:10" ht="52.8" customHeight="1" x14ac:dyDescent="0.55000000000000004">
      <c r="A32" s="1"/>
      <c r="B32" s="13" t="s">
        <v>1</v>
      </c>
      <c r="C32" s="13" t="s">
        <v>3</v>
      </c>
      <c r="D32" s="13" t="s">
        <v>23</v>
      </c>
      <c r="E32" s="13" t="s">
        <v>5</v>
      </c>
      <c r="F32" s="13" t="s">
        <v>12</v>
      </c>
      <c r="G32" s="1"/>
      <c r="H32" s="1"/>
      <c r="I32" s="1"/>
      <c r="J32" s="1"/>
    </row>
    <row r="33" spans="1:10" ht="43.2" x14ac:dyDescent="0.55000000000000004">
      <c r="A33" s="1"/>
      <c r="B33" s="4" t="s">
        <v>32</v>
      </c>
      <c r="C33" s="5" t="s">
        <v>33</v>
      </c>
      <c r="D33" s="10" t="s">
        <v>26</v>
      </c>
      <c r="E33" s="6" t="b">
        <v>1</v>
      </c>
      <c r="F33" s="7" t="s">
        <v>27</v>
      </c>
      <c r="G33" s="1"/>
      <c r="H33" s="1"/>
      <c r="I33" s="1"/>
      <c r="J33" s="1"/>
    </row>
    <row r="34" spans="1:10" x14ac:dyDescent="0.55000000000000004">
      <c r="A34" s="1"/>
      <c r="B34" s="1"/>
      <c r="C34" s="1"/>
      <c r="D34" s="1"/>
      <c r="E34" s="1"/>
      <c r="F34" s="1"/>
      <c r="G34" s="1"/>
      <c r="H34" s="1"/>
      <c r="I34" s="1"/>
      <c r="J34" s="1"/>
    </row>
    <row r="35" spans="1:10" x14ac:dyDescent="0.55000000000000004">
      <c r="A35" s="1"/>
      <c r="B35" s="1"/>
      <c r="C35" s="1"/>
      <c r="D35" s="1"/>
      <c r="E35" s="1"/>
      <c r="F35" s="1"/>
      <c r="G35" s="1"/>
      <c r="H35" s="1"/>
      <c r="I35" s="1"/>
      <c r="J35" s="1"/>
    </row>
    <row r="36" spans="1:10" x14ac:dyDescent="0.55000000000000004">
      <c r="A36" s="1"/>
      <c r="B36" s="1"/>
      <c r="C36" s="1"/>
      <c r="D36" s="1"/>
      <c r="E36" s="1"/>
      <c r="F36" s="1"/>
      <c r="G36" s="1"/>
      <c r="H36" s="1"/>
      <c r="I36" s="1"/>
      <c r="J36" s="1"/>
    </row>
    <row r="37" spans="1:10" x14ac:dyDescent="0.55000000000000004">
      <c r="A37" s="1"/>
      <c r="B37" s="294" t="s">
        <v>35</v>
      </c>
      <c r="C37" s="294"/>
      <c r="D37" s="294"/>
      <c r="E37" s="294"/>
      <c r="F37" s="294"/>
      <c r="G37" s="1"/>
      <c r="H37" s="1"/>
      <c r="I37" s="1"/>
      <c r="J37" s="1"/>
    </row>
    <row r="38" spans="1:10" ht="41.4" customHeight="1" x14ac:dyDescent="0.55000000000000004">
      <c r="A38" s="1"/>
      <c r="B38" s="294"/>
      <c r="C38" s="294"/>
      <c r="D38" s="294"/>
      <c r="E38" s="294"/>
      <c r="F38" s="294"/>
      <c r="G38" s="1"/>
      <c r="H38" s="1"/>
      <c r="I38" s="1"/>
      <c r="J38" s="1"/>
    </row>
    <row r="39" spans="1:10" ht="45.3" customHeight="1" x14ac:dyDescent="0.55000000000000004">
      <c r="A39" s="1"/>
      <c r="B39" s="14" t="s">
        <v>1</v>
      </c>
      <c r="C39" s="14" t="s">
        <v>3</v>
      </c>
      <c r="D39" s="14" t="s">
        <v>23</v>
      </c>
      <c r="E39" s="14" t="s">
        <v>5</v>
      </c>
      <c r="F39" s="14" t="s">
        <v>12</v>
      </c>
      <c r="G39" s="1"/>
      <c r="H39" s="1"/>
      <c r="I39" s="1"/>
      <c r="J39" s="1"/>
    </row>
    <row r="40" spans="1:10" ht="66.599999999999994" customHeight="1" x14ac:dyDescent="0.55000000000000004">
      <c r="A40" s="1"/>
      <c r="B40" s="4" t="s">
        <v>36</v>
      </c>
      <c r="C40" s="5" t="s">
        <v>37</v>
      </c>
      <c r="D40" s="10" t="s">
        <v>26</v>
      </c>
      <c r="E40" s="6" t="b">
        <v>1</v>
      </c>
      <c r="F40" s="7" t="s">
        <v>27</v>
      </c>
      <c r="G40" s="1"/>
      <c r="H40" s="1"/>
      <c r="I40" s="1"/>
      <c r="J40" s="1"/>
    </row>
    <row r="41" spans="1:10" x14ac:dyDescent="0.55000000000000004">
      <c r="A41" s="1"/>
      <c r="B41" s="1"/>
      <c r="C41" s="1"/>
      <c r="D41" s="1"/>
      <c r="E41" s="1"/>
      <c r="F41" s="1"/>
      <c r="G41" s="1"/>
      <c r="H41" s="1"/>
      <c r="I41" s="1"/>
      <c r="J41" s="1"/>
    </row>
    <row r="42" spans="1:10" x14ac:dyDescent="0.55000000000000004">
      <c r="A42" s="1"/>
      <c r="B42" s="1"/>
      <c r="C42" s="1"/>
      <c r="D42" s="1"/>
      <c r="E42" s="1"/>
      <c r="F42" s="1"/>
      <c r="G42" s="1"/>
      <c r="H42" s="1"/>
      <c r="I42" s="1"/>
      <c r="J42" s="1"/>
    </row>
    <row r="43" spans="1:10" x14ac:dyDescent="0.55000000000000004">
      <c r="A43" s="1"/>
      <c r="B43" s="1"/>
      <c r="C43" s="1"/>
      <c r="D43" s="1"/>
      <c r="E43" s="1"/>
      <c r="F43" s="1"/>
      <c r="G43" s="1"/>
      <c r="H43" s="1"/>
      <c r="I43" s="1"/>
      <c r="J43" s="1"/>
    </row>
    <row r="44" spans="1:10" x14ac:dyDescent="0.55000000000000004">
      <c r="A44" s="1"/>
      <c r="B44" s="1"/>
      <c r="C44" s="1"/>
      <c r="D44" s="1"/>
      <c r="E44" s="1"/>
      <c r="F44" s="1"/>
      <c r="G44" s="1"/>
      <c r="H44" s="1"/>
      <c r="I44" s="1"/>
      <c r="J44" s="1"/>
    </row>
  </sheetData>
  <mergeCells count="7">
    <mergeCell ref="A1:C1"/>
    <mergeCell ref="B37:F38"/>
    <mergeCell ref="B2:F2"/>
    <mergeCell ref="B3:F4"/>
    <mergeCell ref="B13:F14"/>
    <mergeCell ref="B23:F24"/>
    <mergeCell ref="B30:F31"/>
  </mergeCells>
  <hyperlinks>
    <hyperlink ref="F16" location="'Stakeholder Register'!A1" display="Stakeholder Register" xr:uid="{53BCD34F-DA0E-41D0-9D04-2A25E1172900}"/>
    <hyperlink ref="F17" location="'Assumption Log'!A1" display="Assumption Log" xr:uid="{EBE10A28-CBC8-4BEB-AD5D-0979C7C76869}"/>
    <hyperlink ref="F19" location="Requirements!A1" display="Requirements" xr:uid="{150068D6-AA12-45ED-ACB0-C804B0D94D83}"/>
    <hyperlink ref="F33" location="'WBS &amp; Schedule &amp; Gantt '!A1" display="WBS" xr:uid="{E4D6221C-4383-46A7-A877-8E0402DF7663}"/>
    <hyperlink ref="F26" location="'WBS &amp; Schedule &amp; Gantt '!A1" display="WBS" xr:uid="{AE320ECF-E22F-4668-B718-ECF8BC876055}"/>
    <hyperlink ref="F40" location="'WBS &amp; Schedule &amp; Gantt '!A1" display="WBS" xr:uid="{73302DA7-4A41-40A7-85E4-10DB64C76146}"/>
    <hyperlink ref="F18" location="'Risk Register'!A1" display="Risk Register" xr:uid="{947A163E-52C5-4A46-9B3F-F17FFFE0E2DA}"/>
    <hyperlink ref="F9" r:id="rId1" xr:uid="{EFD60A45-F40E-498C-B1B7-1F8D334C692F}"/>
    <hyperlink ref="A1" location="'Table of Contents'!A1" display="Back to Table of Contents" xr:uid="{DAACA4E0-7A3C-4D7A-A219-34183AEAE147}"/>
    <hyperlink ref="F6" r:id="rId2" xr:uid="{FDE60C40-D0FE-42EA-8774-EA6756F9B4FE}"/>
    <hyperlink ref="F7:F8" r:id="rId3" display="Project Charter" xr:uid="{F50A2554-F3C0-464A-B0CE-2EA9A9ACEBD0}"/>
    <hyperlink ref="F10" r:id="rId4" xr:uid="{9A7AA9AD-341E-4499-83FE-EC88F12BC99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90945-8125-4932-A2B6-EF85EC0337E2}">
  <dimension ref="A1:BG146"/>
  <sheetViews>
    <sheetView zoomScale="90" zoomScaleNormal="90" workbookViewId="0">
      <pane ySplit="11" topLeftCell="A107" activePane="bottomLeft" state="frozen"/>
      <selection pane="bottomLeft" sqref="A1:F1"/>
    </sheetView>
  </sheetViews>
  <sheetFormatPr defaultRowHeight="14.4" x14ac:dyDescent="0.55000000000000004"/>
  <cols>
    <col min="1" max="1" width="11.734375" style="1" customWidth="1"/>
    <col min="2" max="2" width="13.578125" customWidth="1"/>
    <col min="3" max="3" width="0.9453125" style="1" customWidth="1"/>
    <col min="4" max="4" width="14.5234375" customWidth="1"/>
    <col min="5" max="5" width="0.9453125" style="1" customWidth="1"/>
    <col min="6" max="6" width="20.05078125" style="107" customWidth="1"/>
    <col min="7" max="7" width="0.9453125" style="108" customWidth="1"/>
    <col min="8" max="8" width="20.05078125" style="107" customWidth="1"/>
    <col min="9" max="9" width="0.9453125" style="108" customWidth="1"/>
    <col min="10" max="10" width="20.05078125" style="107" customWidth="1"/>
    <col min="11" max="11" width="0.9453125" style="108" customWidth="1"/>
    <col min="12" max="12" width="40.1015625" customWidth="1"/>
    <col min="13" max="13" width="26" hidden="1" customWidth="1"/>
    <col min="14" max="14" width="1.05078125" style="1" customWidth="1"/>
    <col min="15" max="15" width="22.578125" bestFit="1" customWidth="1"/>
    <col min="16" max="16" width="1" style="1" customWidth="1"/>
    <col min="17" max="17" width="14.68359375" bestFit="1" customWidth="1"/>
    <col min="18" max="18" width="1" style="1" customWidth="1"/>
    <col min="19" max="19" width="14" customWidth="1"/>
    <col min="20" max="20" width="0.7890625" style="1" customWidth="1"/>
    <col min="21" max="21" width="24.26171875" customWidth="1"/>
    <col min="22" max="22" width="1.5234375" style="1" customWidth="1"/>
    <col min="23" max="23" width="0.89453125" style="1" customWidth="1"/>
    <col min="24" max="24" width="9.578125" customWidth="1"/>
    <col min="25" max="25" width="8.47265625" customWidth="1"/>
    <col min="26" max="26" width="7.68359375" customWidth="1"/>
    <col min="27" max="27" width="8.15625" customWidth="1"/>
    <col min="28" max="28" width="7.15625" customWidth="1"/>
    <col min="29" max="29" width="7.5234375" customWidth="1"/>
    <col min="30" max="30" width="8.3671875" customWidth="1"/>
    <col min="31" max="31" width="8.05078125" customWidth="1"/>
    <col min="32" max="32" width="7.7890625" customWidth="1"/>
    <col min="33" max="33" width="7.5234375" customWidth="1"/>
    <col min="34" max="34" width="7.41796875" customWidth="1"/>
    <col min="35" max="35" width="6.83984375" customWidth="1"/>
    <col min="36" max="36" width="7.62890625" customWidth="1"/>
    <col min="37" max="37" width="8.20703125" customWidth="1"/>
    <col min="38" max="38" width="7.89453125" customWidth="1"/>
    <col min="39" max="40" width="8.05078125" customWidth="1"/>
    <col min="41" max="42" width="8.68359375" customWidth="1"/>
    <col min="43" max="43" width="8.83984375" customWidth="1"/>
    <col min="44" max="44" width="8.68359375" customWidth="1"/>
  </cols>
  <sheetData>
    <row r="1" spans="1:59" ht="30.3" customHeight="1" x14ac:dyDescent="1.3">
      <c r="A1" s="296" t="s">
        <v>677</v>
      </c>
      <c r="B1" s="296"/>
      <c r="C1" s="296"/>
      <c r="D1" s="296"/>
      <c r="E1" s="296"/>
      <c r="F1" s="296"/>
    </row>
    <row r="2" spans="1:59" ht="16.8" customHeight="1" x14ac:dyDescent="0.55000000000000004">
      <c r="B2" s="303"/>
      <c r="C2" s="303"/>
      <c r="D2" s="303"/>
      <c r="E2" s="303"/>
      <c r="F2" s="303"/>
      <c r="G2" s="303"/>
      <c r="H2" s="303"/>
      <c r="I2" s="303"/>
      <c r="J2" s="303"/>
      <c r="K2" s="303"/>
      <c r="L2" s="303"/>
      <c r="M2" s="209"/>
      <c r="N2" s="212"/>
      <c r="O2" s="304"/>
      <c r="P2" s="304"/>
      <c r="Q2" s="304"/>
      <c r="R2" s="304"/>
      <c r="S2" s="304"/>
      <c r="T2" s="304"/>
      <c r="U2" s="304"/>
      <c r="AS2" s="1"/>
      <c r="AT2" s="1"/>
      <c r="AU2" s="1"/>
      <c r="AV2" s="1"/>
      <c r="AW2" s="1"/>
      <c r="AX2" s="1"/>
      <c r="AY2" s="1"/>
      <c r="AZ2" s="1"/>
      <c r="BA2" s="1"/>
      <c r="BB2" s="1"/>
      <c r="BC2" s="1"/>
      <c r="BD2" s="1"/>
      <c r="BE2" s="1"/>
      <c r="BF2" s="1"/>
      <c r="BG2" s="1"/>
    </row>
    <row r="3" spans="1:59" ht="68.400000000000006" customHeight="1" x14ac:dyDescent="0.55000000000000004">
      <c r="B3" s="305" t="s">
        <v>169</v>
      </c>
      <c r="C3" s="305"/>
      <c r="D3" s="305"/>
      <c r="E3" s="305"/>
      <c r="F3" s="305"/>
      <c r="G3" s="305"/>
      <c r="H3" s="305"/>
      <c r="I3" s="305"/>
      <c r="J3" s="305"/>
      <c r="K3" s="305"/>
      <c r="L3" s="305"/>
      <c r="M3" s="211"/>
      <c r="N3" s="211"/>
      <c r="O3" s="306" t="s">
        <v>32</v>
      </c>
      <c r="P3" s="306"/>
      <c r="Q3" s="306"/>
      <c r="R3" s="306"/>
      <c r="S3" s="306"/>
      <c r="T3" s="306"/>
      <c r="U3" s="306"/>
      <c r="X3" s="306" t="s">
        <v>170</v>
      </c>
      <c r="Y3" s="306"/>
      <c r="Z3" s="306"/>
      <c r="AA3" s="306"/>
      <c r="AB3" s="306"/>
      <c r="AC3" s="306"/>
      <c r="AD3" s="306"/>
      <c r="AE3" s="306"/>
      <c r="AF3" s="306"/>
      <c r="AG3" s="306"/>
      <c r="AH3" s="306"/>
      <c r="AI3" s="306"/>
      <c r="AJ3" s="306"/>
      <c r="AK3" s="306"/>
      <c r="AL3" s="306"/>
      <c r="AM3" s="306"/>
      <c r="AN3" s="306"/>
      <c r="AO3" s="306"/>
      <c r="AP3" s="306"/>
      <c r="AQ3" s="306"/>
      <c r="AR3" s="306"/>
      <c r="AS3" s="1"/>
      <c r="AT3" s="1"/>
      <c r="AU3" s="1"/>
      <c r="AV3" s="1"/>
      <c r="AW3" s="1"/>
      <c r="AX3" s="1"/>
      <c r="AY3" s="1"/>
      <c r="AZ3" s="1"/>
      <c r="BA3" s="1"/>
      <c r="BB3" s="1"/>
      <c r="BC3" s="1"/>
      <c r="BD3" s="1"/>
      <c r="BE3" s="1"/>
      <c r="BF3" s="1"/>
      <c r="BG3" s="1"/>
    </row>
    <row r="4" spans="1:59" s="1" customFormat="1" ht="5.4" customHeight="1" x14ac:dyDescent="0.55000000000000004">
      <c r="B4" s="208"/>
      <c r="C4" s="208"/>
      <c r="D4" s="208"/>
      <c r="E4" s="208"/>
      <c r="F4" s="208"/>
      <c r="G4" s="208"/>
      <c r="H4" s="208"/>
      <c r="I4" s="208"/>
      <c r="J4" s="208"/>
      <c r="K4" s="208"/>
      <c r="L4" s="208"/>
      <c r="M4" s="212"/>
      <c r="N4" s="212"/>
      <c r="O4" s="213"/>
      <c r="P4" s="213"/>
      <c r="Q4" s="213"/>
      <c r="R4" s="213"/>
      <c r="S4" s="213"/>
      <c r="T4" s="213"/>
      <c r="U4" s="213"/>
      <c r="X4" s="213"/>
      <c r="Y4" s="213"/>
      <c r="Z4" s="213"/>
      <c r="AA4" s="213"/>
      <c r="AB4" s="213"/>
      <c r="AC4" s="213"/>
      <c r="AD4" s="213"/>
      <c r="AE4" s="213"/>
      <c r="AF4" s="213"/>
      <c r="AG4" s="213"/>
      <c r="AH4" s="213"/>
      <c r="AI4" s="213"/>
      <c r="AJ4" s="213"/>
      <c r="AK4" s="213"/>
      <c r="AL4" s="213"/>
      <c r="AM4" s="213"/>
      <c r="AN4" s="213"/>
      <c r="AO4" s="213"/>
      <c r="AP4" s="213"/>
      <c r="AQ4" s="213"/>
      <c r="AR4" s="213"/>
    </row>
    <row r="5" spans="1:59" ht="15.6" customHeight="1" x14ac:dyDescent="0.55000000000000004">
      <c r="B5" s="214"/>
      <c r="C5" s="214"/>
      <c r="D5" s="214"/>
      <c r="E5" s="214"/>
      <c r="F5" s="214"/>
      <c r="G5" s="214"/>
      <c r="H5" s="214"/>
      <c r="I5" s="214"/>
      <c r="J5" s="214"/>
      <c r="K5" s="214"/>
      <c r="L5" s="214"/>
      <c r="M5" s="209"/>
      <c r="N5" s="209"/>
      <c r="O5" s="210"/>
      <c r="P5" s="210"/>
      <c r="Q5" s="210"/>
      <c r="R5" s="210"/>
      <c r="S5" s="210"/>
      <c r="T5" s="210"/>
      <c r="U5" s="210"/>
      <c r="X5" s="307" t="s">
        <v>528</v>
      </c>
      <c r="Y5" s="215"/>
      <c r="Z5" s="216"/>
      <c r="AA5" s="217" t="s">
        <v>529</v>
      </c>
      <c r="AB5" s="309" t="s">
        <v>530</v>
      </c>
      <c r="AC5" s="309"/>
      <c r="AD5" s="309"/>
      <c r="AE5" s="218"/>
      <c r="AF5" s="218"/>
      <c r="AG5" s="218"/>
      <c r="AH5" s="218"/>
      <c r="AI5" s="218"/>
      <c r="AJ5" s="218"/>
      <c r="AK5" s="218"/>
      <c r="AL5" s="218"/>
      <c r="AM5" s="218"/>
      <c r="AN5" s="218"/>
      <c r="AO5" s="218"/>
      <c r="AP5" s="218"/>
      <c r="AQ5" s="218"/>
      <c r="AR5" s="218"/>
      <c r="AS5" s="1"/>
      <c r="AT5" s="1"/>
      <c r="AU5" s="1"/>
      <c r="AV5" s="1"/>
      <c r="AW5" s="1"/>
      <c r="AX5" s="1"/>
      <c r="AY5" s="1"/>
      <c r="AZ5" s="1"/>
      <c r="BA5" s="1"/>
      <c r="BB5" s="1"/>
      <c r="BC5" s="1"/>
      <c r="BD5" s="1"/>
      <c r="BE5" s="1"/>
      <c r="BF5" s="1"/>
      <c r="BG5" s="1"/>
    </row>
    <row r="6" spans="1:59" ht="17.100000000000001" customHeight="1" x14ac:dyDescent="0.55000000000000004">
      <c r="B6" s="208"/>
      <c r="C6" s="208"/>
      <c r="D6" s="208"/>
      <c r="E6" s="208"/>
      <c r="F6" s="208"/>
      <c r="G6" s="208"/>
      <c r="H6" s="208"/>
      <c r="I6" s="208"/>
      <c r="J6" s="208"/>
      <c r="K6" s="208"/>
      <c r="L6" s="208"/>
      <c r="M6" s="212"/>
      <c r="N6" s="212"/>
      <c r="O6" s="213"/>
      <c r="P6" s="213"/>
      <c r="Q6" s="213"/>
      <c r="R6" s="213"/>
      <c r="S6" s="213"/>
      <c r="T6" s="213"/>
      <c r="U6" s="213"/>
      <c r="X6" s="308"/>
      <c r="Y6" s="219"/>
      <c r="Z6" s="220"/>
      <c r="AA6" s="217" t="s">
        <v>529</v>
      </c>
      <c r="AB6" s="310" t="s">
        <v>531</v>
      </c>
      <c r="AC6" s="310"/>
      <c r="AD6" s="310"/>
      <c r="AE6" s="218"/>
      <c r="AF6" s="218"/>
      <c r="AG6" s="218"/>
      <c r="AH6" s="218"/>
      <c r="AI6" s="218"/>
      <c r="AJ6" s="218"/>
      <c r="AK6" s="218"/>
      <c r="AL6" s="218"/>
      <c r="AM6" s="218"/>
      <c r="AN6" s="218"/>
      <c r="AO6" s="218"/>
      <c r="AP6" s="218"/>
      <c r="AQ6" s="218"/>
      <c r="AR6" s="218"/>
      <c r="AS6" s="1"/>
      <c r="AT6" s="1"/>
      <c r="AU6" s="1"/>
      <c r="AV6" s="1"/>
      <c r="AW6" s="1"/>
      <c r="AX6" s="1"/>
      <c r="AY6" s="1"/>
      <c r="AZ6" s="1"/>
      <c r="BA6" s="1"/>
      <c r="BB6" s="1"/>
      <c r="BC6" s="1"/>
      <c r="BD6" s="1"/>
      <c r="BE6" s="1"/>
      <c r="BF6" s="1"/>
      <c r="BG6" s="1"/>
    </row>
    <row r="7" spans="1:59" s="1" customFormat="1" ht="3.6" customHeight="1" x14ac:dyDescent="0.55000000000000004">
      <c r="B7" s="208"/>
      <c r="C7" s="208"/>
      <c r="D7" s="208"/>
      <c r="E7" s="208"/>
      <c r="F7" s="208"/>
      <c r="G7" s="208"/>
      <c r="H7" s="208"/>
      <c r="I7" s="208"/>
      <c r="J7" s="208"/>
      <c r="K7" s="208"/>
      <c r="L7" s="208"/>
      <c r="M7" s="212"/>
      <c r="N7" s="212"/>
      <c r="O7" s="213"/>
      <c r="P7" s="213"/>
      <c r="Q7" s="213"/>
      <c r="R7" s="213"/>
      <c r="S7" s="213"/>
      <c r="T7" s="213"/>
      <c r="U7" s="213"/>
      <c r="X7" s="221"/>
      <c r="Y7" s="218"/>
      <c r="Z7" s="218"/>
      <c r="AB7" s="222"/>
      <c r="AC7" s="222"/>
      <c r="AD7" s="222"/>
      <c r="AE7" s="218"/>
      <c r="AF7" s="218"/>
      <c r="AG7" s="218"/>
      <c r="AH7" s="218"/>
      <c r="AI7" s="218"/>
      <c r="AJ7" s="218"/>
      <c r="AK7" s="218"/>
      <c r="AL7" s="218"/>
      <c r="AM7" s="218"/>
      <c r="AN7" s="218"/>
      <c r="AO7" s="218"/>
      <c r="AP7" s="218"/>
      <c r="AQ7" s="218"/>
      <c r="AR7" s="218"/>
    </row>
    <row r="8" spans="1:59" ht="18.3" x14ac:dyDescent="0.7">
      <c r="B8" s="223"/>
      <c r="C8" s="224"/>
      <c r="D8" s="225"/>
      <c r="E8" s="224"/>
      <c r="F8" s="226"/>
      <c r="G8" s="227"/>
      <c r="H8" s="226"/>
      <c r="I8" s="227"/>
      <c r="J8" s="226"/>
      <c r="K8" s="227"/>
      <c r="L8" s="225"/>
      <c r="M8" s="225"/>
      <c r="N8" s="279"/>
      <c r="O8" s="225"/>
      <c r="P8" s="224"/>
      <c r="Q8" s="225"/>
      <c r="R8" s="224"/>
      <c r="S8" s="225"/>
      <c r="T8" s="224"/>
      <c r="U8" s="228"/>
      <c r="X8" s="297" t="s">
        <v>171</v>
      </c>
      <c r="Y8" s="297"/>
      <c r="Z8" s="297"/>
      <c r="AA8" s="297"/>
      <c r="AB8" s="297"/>
      <c r="AC8" s="297"/>
      <c r="AD8" s="297"/>
      <c r="AE8" s="297" t="s">
        <v>172</v>
      </c>
      <c r="AF8" s="297"/>
      <c r="AG8" s="297"/>
      <c r="AH8" s="297"/>
      <c r="AI8" s="297"/>
      <c r="AJ8" s="297"/>
      <c r="AK8" s="298"/>
      <c r="AL8" s="299" t="s">
        <v>173</v>
      </c>
      <c r="AM8" s="299"/>
      <c r="AN8" s="299"/>
      <c r="AO8" s="299"/>
      <c r="AP8" s="299"/>
      <c r="AQ8" s="299"/>
      <c r="AR8" s="299"/>
      <c r="AS8" s="1"/>
      <c r="AT8" s="1"/>
      <c r="AU8" s="1"/>
      <c r="AV8" s="1"/>
      <c r="AW8" s="1"/>
      <c r="AX8" s="1"/>
      <c r="AY8" s="1"/>
      <c r="AZ8" s="1"/>
      <c r="BA8" s="1"/>
      <c r="BB8" s="1"/>
      <c r="BC8" s="1"/>
      <c r="BD8" s="1"/>
      <c r="BE8" s="1"/>
      <c r="BF8" s="1"/>
      <c r="BG8" s="1"/>
    </row>
    <row r="9" spans="1:59" ht="71.7" customHeight="1" x14ac:dyDescent="0.55000000000000004">
      <c r="B9" s="101" t="s">
        <v>174</v>
      </c>
      <c r="C9" s="102"/>
      <c r="D9" s="101" t="s">
        <v>175</v>
      </c>
      <c r="E9" s="102"/>
      <c r="F9" s="101" t="s">
        <v>176</v>
      </c>
      <c r="G9" s="102"/>
      <c r="H9" s="229" t="s">
        <v>587</v>
      </c>
      <c r="I9" s="102"/>
      <c r="J9" s="229" t="s">
        <v>532</v>
      </c>
      <c r="K9" s="230"/>
      <c r="L9" s="101" t="s">
        <v>177</v>
      </c>
      <c r="M9" s="103" t="s">
        <v>3</v>
      </c>
      <c r="N9" s="102"/>
      <c r="O9" s="101" t="s">
        <v>178</v>
      </c>
      <c r="P9" s="102"/>
      <c r="Q9" s="101" t="s">
        <v>179</v>
      </c>
      <c r="R9" s="102"/>
      <c r="S9" s="101" t="s">
        <v>180</v>
      </c>
      <c r="T9" s="102"/>
      <c r="U9" s="101" t="s">
        <v>181</v>
      </c>
      <c r="X9" s="104">
        <v>45936</v>
      </c>
      <c r="Y9" s="104">
        <v>45937</v>
      </c>
      <c r="Z9" s="104">
        <v>45938</v>
      </c>
      <c r="AA9" s="104">
        <v>45939</v>
      </c>
      <c r="AB9" s="104">
        <v>45940</v>
      </c>
      <c r="AC9" s="104">
        <v>45941</v>
      </c>
      <c r="AD9" s="104">
        <v>45942</v>
      </c>
      <c r="AE9" s="104">
        <v>45943</v>
      </c>
      <c r="AF9" s="104">
        <v>45944</v>
      </c>
      <c r="AG9" s="104">
        <v>45945</v>
      </c>
      <c r="AH9" s="104">
        <v>45946</v>
      </c>
      <c r="AI9" s="104">
        <v>45947</v>
      </c>
      <c r="AJ9" s="104">
        <v>45948</v>
      </c>
      <c r="AK9" s="104">
        <v>45949</v>
      </c>
      <c r="AL9" s="105">
        <v>45950</v>
      </c>
      <c r="AM9" s="105">
        <v>45951</v>
      </c>
      <c r="AN9" s="105">
        <v>45952</v>
      </c>
      <c r="AO9" s="105">
        <v>45953</v>
      </c>
      <c r="AP9" s="106">
        <v>45954</v>
      </c>
      <c r="AQ9" s="106">
        <v>45955</v>
      </c>
      <c r="AR9" s="106">
        <v>45956</v>
      </c>
      <c r="AS9" s="1"/>
      <c r="AT9" s="1"/>
      <c r="AU9" s="1"/>
      <c r="AV9" s="1"/>
      <c r="AW9" s="1"/>
      <c r="AX9" s="1"/>
      <c r="AY9" s="1"/>
      <c r="AZ9" s="1"/>
      <c r="BA9" s="1"/>
      <c r="BB9" s="1"/>
      <c r="BC9" s="1"/>
      <c r="BD9" s="1"/>
      <c r="BE9" s="1"/>
      <c r="BF9" s="1"/>
      <c r="BG9" s="1"/>
    </row>
    <row r="10" spans="1:59" ht="3" customHeight="1" x14ac:dyDescent="0.55000000000000004">
      <c r="L10" s="109"/>
      <c r="M10" s="109"/>
      <c r="N10" s="110"/>
      <c r="O10" s="109"/>
      <c r="P10" s="110"/>
      <c r="Q10" s="109"/>
      <c r="R10" s="110"/>
      <c r="S10" s="109"/>
      <c r="T10" s="110"/>
      <c r="U10" s="109"/>
      <c r="X10" s="111"/>
      <c r="Y10" s="111"/>
      <c r="Z10" s="111"/>
      <c r="AA10" s="111"/>
      <c r="AB10" s="111"/>
      <c r="AC10" s="111"/>
      <c r="AD10" s="111"/>
      <c r="AE10" s="111"/>
      <c r="AF10" s="111"/>
      <c r="AG10" s="111"/>
      <c r="AH10" s="111"/>
      <c r="AI10" s="111"/>
      <c r="AJ10" s="111"/>
      <c r="AK10" s="111"/>
      <c r="AL10" s="111"/>
      <c r="AM10" s="111"/>
      <c r="AN10" s="111"/>
      <c r="AO10" s="111"/>
      <c r="AP10" s="112"/>
      <c r="AQ10" s="112"/>
      <c r="AR10" s="112"/>
      <c r="AS10" s="1"/>
      <c r="AT10" s="1"/>
      <c r="AU10" s="1"/>
      <c r="AV10" s="1"/>
      <c r="AW10" s="1"/>
      <c r="AX10" s="1"/>
      <c r="AY10" s="1"/>
      <c r="AZ10" s="1"/>
      <c r="BA10" s="1"/>
      <c r="BB10" s="1"/>
      <c r="BC10" s="1"/>
      <c r="BD10" s="1"/>
      <c r="BE10" s="1"/>
      <c r="BF10" s="1"/>
      <c r="BG10" s="1"/>
    </row>
    <row r="11" spans="1:59" ht="21.9" customHeight="1" x14ac:dyDescent="0.55000000000000004">
      <c r="L11" s="109"/>
      <c r="M11" s="109"/>
      <c r="N11" s="110"/>
      <c r="O11" s="109"/>
      <c r="P11" s="110"/>
      <c r="Q11" s="109"/>
      <c r="R11" s="110"/>
      <c r="S11" s="109"/>
      <c r="T11" s="110"/>
      <c r="U11" s="109"/>
      <c r="X11" s="121" t="s">
        <v>184</v>
      </c>
      <c r="Y11" s="121" t="s">
        <v>185</v>
      </c>
      <c r="Z11" s="121" t="s">
        <v>186</v>
      </c>
      <c r="AA11" s="121" t="s">
        <v>187</v>
      </c>
      <c r="AB11" s="121" t="s">
        <v>188</v>
      </c>
      <c r="AC11" s="121" t="s">
        <v>189</v>
      </c>
      <c r="AD11" s="121" t="s">
        <v>190</v>
      </c>
      <c r="AE11" s="122" t="s">
        <v>184</v>
      </c>
      <c r="AF11" s="122" t="s">
        <v>185</v>
      </c>
      <c r="AG11" s="122" t="s">
        <v>186</v>
      </c>
      <c r="AH11" s="122" t="s">
        <v>187</v>
      </c>
      <c r="AI11" s="122" t="s">
        <v>188</v>
      </c>
      <c r="AJ11" s="122" t="s">
        <v>189</v>
      </c>
      <c r="AK11" s="122" t="s">
        <v>190</v>
      </c>
      <c r="AL11" s="123" t="s">
        <v>184</v>
      </c>
      <c r="AM11" s="123" t="s">
        <v>185</v>
      </c>
      <c r="AN11" s="123" t="s">
        <v>186</v>
      </c>
      <c r="AO11" s="123" t="s">
        <v>187</v>
      </c>
      <c r="AP11" s="124" t="s">
        <v>188</v>
      </c>
      <c r="AQ11" s="124" t="s">
        <v>189</v>
      </c>
      <c r="AR11" s="124" t="s">
        <v>190</v>
      </c>
      <c r="AS11" s="1"/>
      <c r="AT11" s="1"/>
      <c r="AU11" s="1"/>
      <c r="AV11" s="1"/>
      <c r="AW11" s="1"/>
      <c r="AX11" s="1"/>
      <c r="AY11" s="1"/>
      <c r="AZ11" s="1"/>
      <c r="BA11" s="1"/>
      <c r="BB11" s="1"/>
      <c r="BC11" s="1"/>
      <c r="BD11" s="1"/>
      <c r="BE11" s="1"/>
      <c r="BF11" s="1"/>
      <c r="BG11" s="1"/>
    </row>
    <row r="12" spans="1:59" s="125" customFormat="1" ht="27.3" customHeight="1" x14ac:dyDescent="0.55000000000000004">
      <c r="A12" s="120"/>
      <c r="B12" s="113">
        <v>1</v>
      </c>
      <c r="C12" s="114"/>
      <c r="D12" s="115">
        <v>0</v>
      </c>
      <c r="E12" s="114"/>
      <c r="F12" s="115">
        <v>1</v>
      </c>
      <c r="G12" s="114"/>
      <c r="H12" s="115"/>
      <c r="I12" s="114"/>
      <c r="J12" s="115"/>
      <c r="K12" s="114"/>
      <c r="L12" s="116" t="s">
        <v>182</v>
      </c>
      <c r="M12" s="113" t="s">
        <v>183</v>
      </c>
      <c r="N12" s="114"/>
      <c r="O12" s="117"/>
      <c r="P12" s="118"/>
      <c r="Q12" s="117"/>
      <c r="R12" s="118"/>
      <c r="S12" s="119"/>
      <c r="T12" s="118"/>
      <c r="U12" s="119"/>
      <c r="V12" s="120"/>
      <c r="W12" s="120"/>
      <c r="AS12" s="120"/>
      <c r="AT12" s="120"/>
      <c r="AU12" s="120"/>
      <c r="AV12" s="120"/>
      <c r="AW12" s="120"/>
      <c r="AX12" s="120"/>
      <c r="AY12" s="120"/>
      <c r="AZ12" s="120"/>
      <c r="BA12" s="120"/>
      <c r="BB12" s="120"/>
      <c r="BC12" s="120"/>
      <c r="BD12" s="120"/>
      <c r="BE12" s="120"/>
      <c r="BF12" s="120"/>
      <c r="BG12" s="120"/>
    </row>
    <row r="13" spans="1:59" ht="15.6" customHeight="1" x14ac:dyDescent="0.6">
      <c r="B13" s="126">
        <v>1</v>
      </c>
      <c r="C13" s="127"/>
      <c r="D13" s="128">
        <v>1</v>
      </c>
      <c r="E13" s="127"/>
      <c r="F13" s="129">
        <v>1.1000000000000001</v>
      </c>
      <c r="G13" s="130"/>
      <c r="H13" s="129"/>
      <c r="I13" s="130"/>
      <c r="J13" s="129"/>
      <c r="K13" s="130"/>
      <c r="L13" s="131" t="s">
        <v>588</v>
      </c>
      <c r="M13" s="126" t="s">
        <v>191</v>
      </c>
      <c r="N13" s="127"/>
      <c r="O13" s="132"/>
      <c r="P13" s="133"/>
      <c r="Q13" s="132"/>
      <c r="R13" s="133"/>
      <c r="S13" s="134"/>
      <c r="T13" s="133"/>
      <c r="U13" s="134"/>
      <c r="X13" s="135"/>
      <c r="Y13" s="135"/>
      <c r="Z13" s="135"/>
      <c r="AA13" s="135"/>
      <c r="AB13" s="135"/>
      <c r="AC13" s="135"/>
      <c r="AD13" s="135"/>
      <c r="AE13" s="135"/>
      <c r="AF13" s="135"/>
      <c r="AG13" s="135"/>
      <c r="AH13" s="135"/>
      <c r="AI13" s="135"/>
      <c r="AJ13" s="135"/>
      <c r="AK13" s="135"/>
      <c r="AL13" s="135"/>
      <c r="AM13" s="135"/>
      <c r="AN13" s="135"/>
      <c r="AO13" s="135"/>
      <c r="AP13" s="136"/>
      <c r="AQ13" s="300" t="s">
        <v>192</v>
      </c>
      <c r="AR13" s="136"/>
      <c r="AS13" s="1"/>
      <c r="AT13" s="1"/>
      <c r="AU13" s="1"/>
      <c r="AV13" s="1"/>
      <c r="AW13" s="1"/>
      <c r="AX13" s="1"/>
      <c r="AY13" s="1"/>
      <c r="AZ13" s="1"/>
      <c r="BA13" s="1"/>
      <c r="BB13" s="1"/>
      <c r="BC13" s="1"/>
      <c r="BD13" s="1"/>
      <c r="BE13" s="1"/>
      <c r="BF13" s="1"/>
      <c r="BG13" s="1"/>
    </row>
    <row r="14" spans="1:59" x14ac:dyDescent="0.55000000000000004">
      <c r="B14" s="137">
        <v>1</v>
      </c>
      <c r="C14" s="108"/>
      <c r="D14" s="100">
        <v>1</v>
      </c>
      <c r="E14" s="108"/>
      <c r="F14" s="138" t="s">
        <v>193</v>
      </c>
      <c r="G14" s="139"/>
      <c r="H14" s="138" t="s">
        <v>83</v>
      </c>
      <c r="I14" s="139"/>
      <c r="J14" s="138" t="s">
        <v>533</v>
      </c>
      <c r="K14" s="139"/>
      <c r="L14" s="140" t="s">
        <v>194</v>
      </c>
      <c r="M14" s="137"/>
      <c r="N14" s="108"/>
      <c r="O14" s="100">
        <f>S14-Q14</f>
        <v>1</v>
      </c>
      <c r="P14" s="108"/>
      <c r="Q14" s="141">
        <v>45936</v>
      </c>
      <c r="R14" s="142"/>
      <c r="S14" s="231">
        <v>45937</v>
      </c>
      <c r="T14" s="142"/>
      <c r="U14" s="232">
        <v>100</v>
      </c>
      <c r="V14" s="144"/>
      <c r="W14" s="144"/>
      <c r="X14" s="233"/>
      <c r="Y14" s="233"/>
      <c r="Z14" s="135"/>
      <c r="AA14" s="135"/>
      <c r="AB14" s="135"/>
      <c r="AC14" s="135"/>
      <c r="AD14" s="135"/>
      <c r="AE14" s="135"/>
      <c r="AF14" s="135"/>
      <c r="AG14" s="135"/>
      <c r="AH14" s="135"/>
      <c r="AI14" s="135"/>
      <c r="AJ14" s="135"/>
      <c r="AK14" s="135"/>
      <c r="AL14" s="135"/>
      <c r="AM14" s="135"/>
      <c r="AN14" s="135"/>
      <c r="AO14" s="135"/>
      <c r="AP14" s="136"/>
      <c r="AQ14" s="301"/>
      <c r="AR14" s="136"/>
      <c r="AS14" s="1"/>
      <c r="AT14" s="1"/>
      <c r="AU14" s="1"/>
      <c r="AV14" s="1"/>
      <c r="AW14" s="1"/>
      <c r="AX14" s="1"/>
      <c r="AY14" s="1"/>
      <c r="AZ14" s="1"/>
      <c r="BA14" s="1"/>
      <c r="BB14" s="1"/>
      <c r="BC14" s="1"/>
      <c r="BD14" s="1"/>
      <c r="BE14" s="1"/>
      <c r="BF14" s="1"/>
      <c r="BG14" s="1"/>
    </row>
    <row r="15" spans="1:59" x14ac:dyDescent="0.55000000000000004">
      <c r="B15" s="137">
        <v>1</v>
      </c>
      <c r="C15" s="108"/>
      <c r="D15" s="100">
        <v>1</v>
      </c>
      <c r="E15" s="108"/>
      <c r="F15" s="138" t="s">
        <v>195</v>
      </c>
      <c r="G15" s="139"/>
      <c r="H15" s="138" t="s">
        <v>83</v>
      </c>
      <c r="I15" s="139"/>
      <c r="J15" s="138" t="s">
        <v>533</v>
      </c>
      <c r="K15" s="139"/>
      <c r="L15" s="140" t="s">
        <v>196</v>
      </c>
      <c r="M15" s="137"/>
      <c r="N15" s="108"/>
      <c r="O15" s="100">
        <f>S15-Q15</f>
        <v>1</v>
      </c>
      <c r="P15" s="108"/>
      <c r="Q15" s="141">
        <v>45936</v>
      </c>
      <c r="R15" s="142"/>
      <c r="S15" s="231">
        <v>45937</v>
      </c>
      <c r="T15" s="142"/>
      <c r="U15" s="143">
        <v>100</v>
      </c>
      <c r="V15" s="144"/>
      <c r="W15" s="144"/>
      <c r="X15" s="233"/>
      <c r="Y15" s="233"/>
      <c r="Z15" s="135"/>
      <c r="AA15" s="135"/>
      <c r="AB15" s="135"/>
      <c r="AC15" s="135"/>
      <c r="AD15" s="135"/>
      <c r="AE15" s="135"/>
      <c r="AF15" s="135"/>
      <c r="AG15" s="135"/>
      <c r="AH15" s="135"/>
      <c r="AI15" s="135"/>
      <c r="AJ15" s="135"/>
      <c r="AK15" s="135"/>
      <c r="AL15" s="135"/>
      <c r="AM15" s="135"/>
      <c r="AN15" s="135"/>
      <c r="AO15" s="135"/>
      <c r="AP15" s="136"/>
      <c r="AQ15" s="301"/>
      <c r="AR15" s="136"/>
      <c r="AS15" s="1"/>
      <c r="AT15" s="1"/>
      <c r="AU15" s="1"/>
      <c r="AV15" s="1"/>
      <c r="AW15" s="1"/>
      <c r="AX15" s="1"/>
      <c r="AY15" s="1"/>
      <c r="AZ15" s="1"/>
      <c r="BA15" s="1"/>
      <c r="BB15" s="1"/>
      <c r="BC15" s="1"/>
      <c r="BD15" s="1"/>
      <c r="BE15" s="1"/>
      <c r="BF15" s="1"/>
      <c r="BG15" s="1"/>
    </row>
    <row r="16" spans="1:59" ht="15.6" x14ac:dyDescent="0.6">
      <c r="B16" s="126">
        <v>1</v>
      </c>
      <c r="C16" s="127"/>
      <c r="D16" s="128">
        <v>2</v>
      </c>
      <c r="E16" s="127"/>
      <c r="F16" s="129">
        <v>1.2</v>
      </c>
      <c r="G16" s="130"/>
      <c r="H16" s="129"/>
      <c r="I16" s="130"/>
      <c r="J16" s="129"/>
      <c r="K16" s="130"/>
      <c r="L16" s="131" t="s">
        <v>589</v>
      </c>
      <c r="M16" s="126" t="s">
        <v>197</v>
      </c>
      <c r="N16" s="127"/>
      <c r="O16" s="128"/>
      <c r="P16" s="127"/>
      <c r="Q16" s="146"/>
      <c r="R16" s="133"/>
      <c r="S16" s="234"/>
      <c r="T16" s="133"/>
      <c r="U16" s="134"/>
      <c r="X16" s="135"/>
      <c r="Y16" s="135"/>
      <c r="Z16" s="135"/>
      <c r="AA16" s="135"/>
      <c r="AB16" s="135"/>
      <c r="AC16" s="135"/>
      <c r="AD16" s="135"/>
      <c r="AE16" s="135"/>
      <c r="AF16" s="135"/>
      <c r="AG16" s="135"/>
      <c r="AH16" s="135"/>
      <c r="AI16" s="135"/>
      <c r="AJ16" s="135"/>
      <c r="AK16" s="135"/>
      <c r="AL16" s="135"/>
      <c r="AM16" s="135"/>
      <c r="AN16" s="135"/>
      <c r="AO16" s="135"/>
      <c r="AP16" s="136"/>
      <c r="AQ16" s="301"/>
      <c r="AR16" s="136"/>
      <c r="AS16" s="1"/>
      <c r="AT16" s="1"/>
      <c r="AU16" s="1"/>
      <c r="AV16" s="1"/>
      <c r="AW16" s="1"/>
      <c r="AX16" s="1"/>
      <c r="AY16" s="1"/>
      <c r="AZ16" s="1"/>
      <c r="BA16" s="1"/>
      <c r="BB16" s="1"/>
      <c r="BC16" s="1"/>
      <c r="BD16" s="1"/>
      <c r="BE16" s="1"/>
      <c r="BF16" s="1"/>
      <c r="BG16" s="1"/>
    </row>
    <row r="17" spans="2:59" x14ac:dyDescent="0.55000000000000004">
      <c r="B17" s="137">
        <v>1</v>
      </c>
      <c r="C17" s="108"/>
      <c r="D17" s="100">
        <v>2</v>
      </c>
      <c r="E17" s="108"/>
      <c r="F17" s="100" t="s">
        <v>198</v>
      </c>
      <c r="H17" s="100" t="s">
        <v>83</v>
      </c>
      <c r="J17" s="100" t="s">
        <v>533</v>
      </c>
      <c r="L17" s="140" t="s">
        <v>199</v>
      </c>
      <c r="M17" s="137"/>
      <c r="N17" s="108"/>
      <c r="O17" s="100">
        <f t="shared" ref="O17:O24" si="0">S17-Q17</f>
        <v>1</v>
      </c>
      <c r="P17" s="108"/>
      <c r="Q17" s="141">
        <v>45936</v>
      </c>
      <c r="R17" s="142"/>
      <c r="S17" s="231">
        <v>45937</v>
      </c>
      <c r="T17" s="142"/>
      <c r="U17" s="143">
        <v>100</v>
      </c>
      <c r="V17" s="144"/>
      <c r="W17" s="144"/>
      <c r="X17" s="233"/>
      <c r="Y17" s="233"/>
      <c r="Z17" s="135"/>
      <c r="AA17" s="135"/>
      <c r="AB17" s="135"/>
      <c r="AC17" s="135"/>
      <c r="AD17" s="135"/>
      <c r="AE17" s="135"/>
      <c r="AF17" s="135"/>
      <c r="AG17" s="135"/>
      <c r="AH17" s="135"/>
      <c r="AI17" s="135"/>
      <c r="AJ17" s="135"/>
      <c r="AK17" s="135"/>
      <c r="AL17" s="135"/>
      <c r="AM17" s="135"/>
      <c r="AN17" s="135"/>
      <c r="AO17" s="135"/>
      <c r="AP17" s="136"/>
      <c r="AQ17" s="301"/>
      <c r="AR17" s="136"/>
      <c r="AS17" s="1"/>
      <c r="AT17" s="1"/>
      <c r="AU17" s="1"/>
      <c r="AV17" s="1"/>
      <c r="AW17" s="1"/>
      <c r="AX17" s="1"/>
      <c r="AY17" s="1"/>
      <c r="AZ17" s="1"/>
      <c r="BA17" s="1"/>
      <c r="BB17" s="1"/>
      <c r="BC17" s="1"/>
      <c r="BD17" s="1"/>
      <c r="BE17" s="1"/>
      <c r="BF17" s="1"/>
      <c r="BG17" s="1"/>
    </row>
    <row r="18" spans="2:59" x14ac:dyDescent="0.55000000000000004">
      <c r="B18" s="137">
        <v>1</v>
      </c>
      <c r="C18" s="108"/>
      <c r="D18" s="100">
        <v>2</v>
      </c>
      <c r="E18" s="108"/>
      <c r="F18" s="100" t="s">
        <v>200</v>
      </c>
      <c r="H18" s="100" t="s">
        <v>83</v>
      </c>
      <c r="J18" s="100" t="s">
        <v>533</v>
      </c>
      <c r="L18" s="140" t="s">
        <v>201</v>
      </c>
      <c r="M18" s="147"/>
      <c r="O18" s="100">
        <f t="shared" si="0"/>
        <v>1</v>
      </c>
      <c r="P18" s="108"/>
      <c r="Q18" s="141">
        <v>45936</v>
      </c>
      <c r="R18" s="142"/>
      <c r="S18" s="231">
        <v>45937</v>
      </c>
      <c r="T18" s="142"/>
      <c r="U18" s="143">
        <v>100</v>
      </c>
      <c r="V18" s="144"/>
      <c r="W18" s="144"/>
      <c r="X18" s="233"/>
      <c r="Y18" s="233"/>
      <c r="Z18" s="135"/>
      <c r="AA18" s="135"/>
      <c r="AB18" s="135"/>
      <c r="AC18" s="135"/>
      <c r="AD18" s="135"/>
      <c r="AE18" s="135"/>
      <c r="AF18" s="135"/>
      <c r="AG18" s="135"/>
      <c r="AH18" s="135"/>
      <c r="AI18" s="135"/>
      <c r="AJ18" s="135"/>
      <c r="AK18" s="135"/>
      <c r="AL18" s="135"/>
      <c r="AM18" s="135"/>
      <c r="AN18" s="135"/>
      <c r="AO18" s="135"/>
      <c r="AP18" s="136"/>
      <c r="AQ18" s="301"/>
      <c r="AR18" s="136"/>
      <c r="AS18" s="1"/>
      <c r="AT18" s="1"/>
      <c r="AU18" s="1"/>
      <c r="AV18" s="1"/>
      <c r="AW18" s="1"/>
      <c r="AX18" s="1"/>
      <c r="AY18" s="1"/>
      <c r="AZ18" s="1"/>
      <c r="BA18" s="1"/>
      <c r="BB18" s="1"/>
      <c r="BC18" s="1"/>
      <c r="BD18" s="1"/>
      <c r="BE18" s="1"/>
      <c r="BF18" s="1"/>
      <c r="BG18" s="1"/>
    </row>
    <row r="19" spans="2:59" x14ac:dyDescent="0.55000000000000004">
      <c r="B19" s="137">
        <v>1</v>
      </c>
      <c r="C19" s="108"/>
      <c r="D19" s="100">
        <v>2</v>
      </c>
      <c r="E19" s="108"/>
      <c r="F19" s="138" t="s">
        <v>202</v>
      </c>
      <c r="G19" s="139"/>
      <c r="H19" s="100" t="s">
        <v>83</v>
      </c>
      <c r="I19" s="139"/>
      <c r="J19" s="138" t="s">
        <v>533</v>
      </c>
      <c r="K19" s="139"/>
      <c r="L19" s="140" t="s">
        <v>203</v>
      </c>
      <c r="M19" s="147"/>
      <c r="O19" s="100">
        <f t="shared" si="0"/>
        <v>1</v>
      </c>
      <c r="P19" s="108"/>
      <c r="Q19" s="141">
        <v>45936</v>
      </c>
      <c r="R19" s="142"/>
      <c r="S19" s="231">
        <v>45937</v>
      </c>
      <c r="T19" s="142"/>
      <c r="U19" s="143">
        <v>100</v>
      </c>
      <c r="V19" s="144"/>
      <c r="W19" s="144"/>
      <c r="X19" s="233"/>
      <c r="Y19" s="233"/>
      <c r="Z19" s="135"/>
      <c r="AA19" s="135"/>
      <c r="AB19" s="135"/>
      <c r="AC19" s="135"/>
      <c r="AD19" s="135"/>
      <c r="AE19" s="135"/>
      <c r="AF19" s="135"/>
      <c r="AG19" s="135"/>
      <c r="AH19" s="135"/>
      <c r="AI19" s="135"/>
      <c r="AJ19" s="135"/>
      <c r="AK19" s="135"/>
      <c r="AL19" s="135"/>
      <c r="AM19" s="135"/>
      <c r="AN19" s="135"/>
      <c r="AO19" s="135"/>
      <c r="AP19" s="136"/>
      <c r="AQ19" s="301"/>
      <c r="AR19" s="136"/>
      <c r="AS19" s="1"/>
      <c r="AT19" s="1"/>
      <c r="AU19" s="1"/>
      <c r="AV19" s="1"/>
      <c r="AW19" s="1"/>
      <c r="AX19" s="1"/>
      <c r="AY19" s="1"/>
      <c r="AZ19" s="1"/>
      <c r="BA19" s="1"/>
      <c r="BB19" s="1"/>
      <c r="BC19" s="1"/>
      <c r="BD19" s="1"/>
      <c r="BE19" s="1"/>
      <c r="BF19" s="1"/>
      <c r="BG19" s="1"/>
    </row>
    <row r="20" spans="2:59" x14ac:dyDescent="0.55000000000000004">
      <c r="B20" s="137">
        <v>1</v>
      </c>
      <c r="C20" s="108"/>
      <c r="D20" s="100">
        <v>2</v>
      </c>
      <c r="E20" s="108"/>
      <c r="F20" s="100" t="s">
        <v>204</v>
      </c>
      <c r="H20" s="100" t="s">
        <v>83</v>
      </c>
      <c r="J20" s="138" t="s">
        <v>533</v>
      </c>
      <c r="K20" s="139"/>
      <c r="L20" s="140" t="s">
        <v>205</v>
      </c>
      <c r="M20" s="147"/>
      <c r="O20" s="100">
        <f t="shared" si="0"/>
        <v>1</v>
      </c>
      <c r="P20" s="108"/>
      <c r="Q20" s="141">
        <v>45937</v>
      </c>
      <c r="R20" s="142"/>
      <c r="S20" s="231">
        <v>45938</v>
      </c>
      <c r="T20" s="142"/>
      <c r="U20" s="143">
        <v>100</v>
      </c>
      <c r="V20" s="144"/>
      <c r="W20" s="144"/>
      <c r="X20" s="233"/>
      <c r="Y20" s="233"/>
      <c r="Z20" s="233"/>
      <c r="AA20" s="233"/>
      <c r="AB20" s="233"/>
      <c r="AC20" s="233"/>
      <c r="AD20" s="233"/>
      <c r="AE20" s="233"/>
      <c r="AF20" s="233"/>
      <c r="AG20" s="233"/>
      <c r="AH20" s="233"/>
      <c r="AI20" s="233"/>
      <c r="AJ20" s="233"/>
      <c r="AK20" s="233"/>
      <c r="AL20" s="233"/>
      <c r="AM20" s="233"/>
      <c r="AN20" s="233"/>
      <c r="AO20" s="233"/>
      <c r="AP20" s="235"/>
      <c r="AQ20" s="301"/>
      <c r="AR20" s="136"/>
      <c r="AS20" s="1"/>
      <c r="AT20" s="1"/>
      <c r="AU20" s="1"/>
      <c r="AV20" s="1"/>
      <c r="AW20" s="1"/>
      <c r="AX20" s="1"/>
      <c r="AY20" s="1"/>
      <c r="AZ20" s="1"/>
      <c r="BA20" s="1"/>
      <c r="BB20" s="1"/>
      <c r="BC20" s="1"/>
      <c r="BD20" s="1"/>
      <c r="BE20" s="1"/>
      <c r="BF20" s="1"/>
      <c r="BG20" s="1"/>
    </row>
    <row r="21" spans="2:59" x14ac:dyDescent="0.55000000000000004">
      <c r="B21" s="137">
        <v>1</v>
      </c>
      <c r="C21" s="108"/>
      <c r="D21" s="100">
        <v>2</v>
      </c>
      <c r="E21" s="108"/>
      <c r="F21" s="100" t="s">
        <v>206</v>
      </c>
      <c r="H21" s="100" t="s">
        <v>83</v>
      </c>
      <c r="J21" s="138" t="s">
        <v>533</v>
      </c>
      <c r="K21" s="139"/>
      <c r="L21" s="140" t="s">
        <v>207</v>
      </c>
      <c r="M21" s="147"/>
      <c r="O21" s="100">
        <f t="shared" si="0"/>
        <v>1</v>
      </c>
      <c r="P21" s="108"/>
      <c r="Q21" s="141">
        <v>45937</v>
      </c>
      <c r="R21" s="142"/>
      <c r="S21" s="231">
        <v>45938</v>
      </c>
      <c r="T21" s="142"/>
      <c r="U21" s="143">
        <v>100</v>
      </c>
      <c r="V21" s="144"/>
      <c r="W21" s="144"/>
      <c r="X21" s="135"/>
      <c r="Y21" s="233"/>
      <c r="Z21" s="233"/>
      <c r="AA21" s="135"/>
      <c r="AB21" s="135"/>
      <c r="AC21" s="135"/>
      <c r="AD21" s="135"/>
      <c r="AE21" s="135"/>
      <c r="AF21" s="135"/>
      <c r="AG21" s="135"/>
      <c r="AH21" s="135"/>
      <c r="AI21" s="135"/>
      <c r="AJ21" s="135"/>
      <c r="AK21" s="135"/>
      <c r="AL21" s="135"/>
      <c r="AM21" s="135"/>
      <c r="AN21" s="135"/>
      <c r="AO21" s="135"/>
      <c r="AP21" s="136"/>
      <c r="AQ21" s="301"/>
      <c r="AR21" s="136"/>
      <c r="AS21" s="1"/>
      <c r="AT21" s="1"/>
      <c r="AU21" s="1"/>
      <c r="AV21" s="1"/>
      <c r="AW21" s="1"/>
      <c r="AX21" s="1"/>
      <c r="AY21" s="1"/>
      <c r="AZ21" s="1"/>
      <c r="BA21" s="1"/>
      <c r="BB21" s="1"/>
      <c r="BC21" s="1"/>
      <c r="BD21" s="1"/>
      <c r="BE21" s="1"/>
      <c r="BF21" s="1"/>
      <c r="BG21" s="1"/>
    </row>
    <row r="22" spans="2:59" x14ac:dyDescent="0.55000000000000004">
      <c r="B22" s="137">
        <v>1</v>
      </c>
      <c r="C22" s="108"/>
      <c r="D22" s="100">
        <v>2</v>
      </c>
      <c r="E22" s="108"/>
      <c r="F22" s="100" t="s">
        <v>208</v>
      </c>
      <c r="H22" s="100" t="s">
        <v>83</v>
      </c>
      <c r="J22" s="138" t="s">
        <v>533</v>
      </c>
      <c r="K22" s="139"/>
      <c r="L22" s="140" t="s">
        <v>209</v>
      </c>
      <c r="M22" s="147"/>
      <c r="O22" s="100">
        <f t="shared" si="0"/>
        <v>1</v>
      </c>
      <c r="P22" s="108"/>
      <c r="Q22" s="141">
        <v>45937</v>
      </c>
      <c r="R22" s="142"/>
      <c r="S22" s="231">
        <v>45938</v>
      </c>
      <c r="T22" s="142"/>
      <c r="U22" s="143">
        <v>25</v>
      </c>
      <c r="V22" s="144"/>
      <c r="W22" s="144"/>
      <c r="X22" s="135"/>
      <c r="Y22" s="233"/>
      <c r="Z22" s="233"/>
      <c r="AA22" s="135"/>
      <c r="AB22" s="135"/>
      <c r="AC22" s="135"/>
      <c r="AD22" s="135"/>
      <c r="AE22" s="135"/>
      <c r="AF22" s="135"/>
      <c r="AG22" s="135"/>
      <c r="AH22" s="135"/>
      <c r="AI22" s="135"/>
      <c r="AJ22" s="135"/>
      <c r="AK22" s="135"/>
      <c r="AL22" s="135"/>
      <c r="AM22" s="135"/>
      <c r="AN22" s="135"/>
      <c r="AO22" s="135"/>
      <c r="AP22" s="136"/>
      <c r="AQ22" s="301"/>
      <c r="AR22" s="136"/>
      <c r="AS22" s="1"/>
      <c r="AT22" s="1"/>
      <c r="AU22" s="1"/>
      <c r="AV22" s="1"/>
      <c r="AW22" s="1"/>
      <c r="AX22" s="1"/>
      <c r="AY22" s="1"/>
      <c r="AZ22" s="1"/>
      <c r="BA22" s="1"/>
      <c r="BB22" s="1"/>
      <c r="BC22" s="1"/>
      <c r="BD22" s="1"/>
      <c r="BE22" s="1"/>
      <c r="BF22" s="1"/>
      <c r="BG22" s="1"/>
    </row>
    <row r="23" spans="2:59" x14ac:dyDescent="0.55000000000000004">
      <c r="B23" s="137">
        <v>1</v>
      </c>
      <c r="C23" s="108"/>
      <c r="D23" s="100">
        <v>2</v>
      </c>
      <c r="E23" s="108"/>
      <c r="F23" s="100" t="s">
        <v>210</v>
      </c>
      <c r="H23" s="100" t="s">
        <v>83</v>
      </c>
      <c r="J23" s="138" t="s">
        <v>533</v>
      </c>
      <c r="K23" s="139"/>
      <c r="L23" s="140" t="s">
        <v>211</v>
      </c>
      <c r="M23" s="147"/>
      <c r="O23" s="100">
        <f t="shared" si="0"/>
        <v>1</v>
      </c>
      <c r="P23" s="108"/>
      <c r="Q23" s="141">
        <v>45937</v>
      </c>
      <c r="R23" s="142"/>
      <c r="S23" s="231">
        <v>45938</v>
      </c>
      <c r="T23" s="142"/>
      <c r="U23" s="143">
        <v>0</v>
      </c>
      <c r="V23" s="144"/>
      <c r="W23" s="144"/>
      <c r="X23" s="135"/>
      <c r="Y23" s="233"/>
      <c r="Z23" s="233"/>
      <c r="AA23" s="135"/>
      <c r="AB23" s="135"/>
      <c r="AC23" s="135"/>
      <c r="AD23" s="135"/>
      <c r="AE23" s="135"/>
      <c r="AF23" s="135"/>
      <c r="AG23" s="135"/>
      <c r="AH23" s="135"/>
      <c r="AI23" s="135"/>
      <c r="AJ23" s="135"/>
      <c r="AK23" s="135"/>
      <c r="AL23" s="135"/>
      <c r="AM23" s="135"/>
      <c r="AN23" s="135"/>
      <c r="AO23" s="135"/>
      <c r="AP23" s="136"/>
      <c r="AQ23" s="301"/>
      <c r="AR23" s="136"/>
      <c r="AS23" s="1"/>
      <c r="AT23" s="1"/>
      <c r="AU23" s="1"/>
      <c r="AV23" s="1"/>
      <c r="AW23" s="1"/>
      <c r="AX23" s="1"/>
      <c r="AY23" s="1"/>
      <c r="AZ23" s="1"/>
      <c r="BA23" s="1"/>
      <c r="BB23" s="1"/>
      <c r="BC23" s="1"/>
      <c r="BD23" s="1"/>
      <c r="BE23" s="1"/>
      <c r="BF23" s="1"/>
      <c r="BG23" s="1"/>
    </row>
    <row r="24" spans="2:59" x14ac:dyDescent="0.55000000000000004">
      <c r="B24" s="137">
        <v>1</v>
      </c>
      <c r="C24" s="108"/>
      <c r="D24" s="100">
        <v>2</v>
      </c>
      <c r="E24" s="108"/>
      <c r="F24" s="100" t="s">
        <v>212</v>
      </c>
      <c r="H24" s="100" t="s">
        <v>83</v>
      </c>
      <c r="J24" s="138" t="s">
        <v>533</v>
      </c>
      <c r="K24" s="139"/>
      <c r="L24" s="140" t="s">
        <v>213</v>
      </c>
      <c r="M24" s="147"/>
      <c r="O24" s="100">
        <f t="shared" si="0"/>
        <v>1</v>
      </c>
      <c r="P24" s="108"/>
      <c r="Q24" s="141">
        <v>45940</v>
      </c>
      <c r="R24" s="142"/>
      <c r="S24" s="231">
        <v>45941</v>
      </c>
      <c r="T24" s="142"/>
      <c r="U24" s="143">
        <v>75</v>
      </c>
      <c r="V24" s="144"/>
      <c r="W24" s="144"/>
      <c r="X24" s="135"/>
      <c r="Y24" s="135"/>
      <c r="Z24" s="135"/>
      <c r="AA24" s="135"/>
      <c r="AB24" s="233"/>
      <c r="AC24" s="233"/>
      <c r="AD24" s="135"/>
      <c r="AE24" s="135"/>
      <c r="AF24" s="135"/>
      <c r="AG24" s="135"/>
      <c r="AH24" s="135"/>
      <c r="AI24" s="135"/>
      <c r="AJ24" s="135"/>
      <c r="AK24" s="135"/>
      <c r="AL24" s="135"/>
      <c r="AM24" s="135"/>
      <c r="AN24" s="135"/>
      <c r="AO24" s="135"/>
      <c r="AP24" s="136"/>
      <c r="AQ24" s="301"/>
      <c r="AR24" s="136"/>
      <c r="AS24" s="1"/>
      <c r="AT24" s="1"/>
      <c r="AU24" s="1"/>
      <c r="AV24" s="1"/>
      <c r="AW24" s="1"/>
      <c r="AX24" s="1"/>
      <c r="AY24" s="1"/>
      <c r="AZ24" s="1"/>
      <c r="BA24" s="1"/>
      <c r="BB24" s="1"/>
      <c r="BC24" s="1"/>
      <c r="BD24" s="1"/>
      <c r="BE24" s="1"/>
      <c r="BF24" s="1"/>
      <c r="BG24" s="1"/>
    </row>
    <row r="25" spans="2:59" ht="15.6" x14ac:dyDescent="0.6">
      <c r="B25" s="126">
        <v>1</v>
      </c>
      <c r="C25" s="127"/>
      <c r="D25" s="128">
        <v>3</v>
      </c>
      <c r="E25" s="127"/>
      <c r="F25" s="128">
        <v>1.3</v>
      </c>
      <c r="G25" s="127"/>
      <c r="H25" s="128"/>
      <c r="I25" s="127"/>
      <c r="J25" s="128"/>
      <c r="K25" s="127"/>
      <c r="L25" s="131" t="s">
        <v>590</v>
      </c>
      <c r="M25" s="149" t="s">
        <v>214</v>
      </c>
      <c r="N25" s="133"/>
      <c r="O25" s="132"/>
      <c r="P25" s="133"/>
      <c r="Q25" s="146"/>
      <c r="R25" s="133"/>
      <c r="S25" s="234"/>
      <c r="T25" s="133"/>
      <c r="U25" s="134"/>
      <c r="X25" s="135"/>
      <c r="Y25" s="135"/>
      <c r="Z25" s="135"/>
      <c r="AA25" s="135"/>
      <c r="AB25" s="135"/>
      <c r="AC25" s="135"/>
      <c r="AD25" s="135"/>
      <c r="AE25" s="135"/>
      <c r="AF25" s="135"/>
      <c r="AG25" s="135"/>
      <c r="AH25" s="135"/>
      <c r="AI25" s="135"/>
      <c r="AJ25" s="135"/>
      <c r="AK25" s="135"/>
      <c r="AL25" s="135"/>
      <c r="AM25" s="135"/>
      <c r="AN25" s="135"/>
      <c r="AO25" s="135"/>
      <c r="AP25" s="136"/>
      <c r="AQ25" s="301"/>
      <c r="AR25" s="136"/>
      <c r="AS25" s="1"/>
      <c r="AT25" s="1"/>
      <c r="AU25" s="1"/>
      <c r="AV25" s="1"/>
      <c r="AW25" s="1"/>
      <c r="AX25" s="1"/>
      <c r="AY25" s="1"/>
      <c r="AZ25" s="1"/>
      <c r="BA25" s="1"/>
      <c r="BB25" s="1"/>
      <c r="BC25" s="1"/>
      <c r="BD25" s="1"/>
      <c r="BE25" s="1"/>
      <c r="BF25" s="1"/>
      <c r="BG25" s="1"/>
    </row>
    <row r="26" spans="2:59" x14ac:dyDescent="0.55000000000000004">
      <c r="B26" s="137">
        <v>1</v>
      </c>
      <c r="C26" s="108"/>
      <c r="D26" s="100">
        <v>3</v>
      </c>
      <c r="E26" s="108"/>
      <c r="F26" s="100" t="s">
        <v>215</v>
      </c>
      <c r="H26" s="100" t="s">
        <v>83</v>
      </c>
      <c r="J26" s="100" t="s">
        <v>534</v>
      </c>
      <c r="L26" s="140" t="s">
        <v>216</v>
      </c>
      <c r="M26" s="147"/>
      <c r="O26" s="100">
        <f>S26-Q26</f>
        <v>18</v>
      </c>
      <c r="P26" s="108"/>
      <c r="Q26" s="141">
        <v>45936</v>
      </c>
      <c r="R26" s="142"/>
      <c r="S26" s="231">
        <v>45954</v>
      </c>
      <c r="T26" s="142"/>
      <c r="U26" s="143">
        <v>100</v>
      </c>
      <c r="V26" s="144"/>
      <c r="W26" s="144"/>
      <c r="X26" s="145"/>
      <c r="Y26" s="145"/>
      <c r="Z26" s="145"/>
      <c r="AA26" s="145"/>
      <c r="AB26" s="145"/>
      <c r="AC26" s="145"/>
      <c r="AD26" s="145"/>
      <c r="AE26" s="145"/>
      <c r="AF26" s="145"/>
      <c r="AG26" s="145"/>
      <c r="AH26" s="145"/>
      <c r="AI26" s="145"/>
      <c r="AJ26" s="145"/>
      <c r="AK26" s="145"/>
      <c r="AL26" s="145"/>
      <c r="AM26" s="145"/>
      <c r="AN26" s="145"/>
      <c r="AO26" s="145"/>
      <c r="AP26" s="148"/>
      <c r="AQ26" s="301"/>
      <c r="AR26" s="136"/>
      <c r="AS26" s="1"/>
      <c r="AT26" s="1"/>
      <c r="AU26" s="1"/>
      <c r="AV26" s="1"/>
      <c r="AW26" s="1"/>
      <c r="AX26" s="1"/>
      <c r="AY26" s="1"/>
      <c r="AZ26" s="1"/>
      <c r="BA26" s="1"/>
      <c r="BB26" s="1"/>
      <c r="BC26" s="1"/>
      <c r="BD26" s="1"/>
      <c r="BE26" s="1"/>
      <c r="BF26" s="1"/>
      <c r="BG26" s="1"/>
    </row>
    <row r="27" spans="2:59" x14ac:dyDescent="0.55000000000000004">
      <c r="B27" s="137">
        <v>1</v>
      </c>
      <c r="C27" s="108"/>
      <c r="D27" s="100">
        <v>3</v>
      </c>
      <c r="E27" s="108"/>
      <c r="F27" s="100" t="s">
        <v>217</v>
      </c>
      <c r="H27" s="100" t="s">
        <v>83</v>
      </c>
      <c r="J27" s="100" t="s">
        <v>534</v>
      </c>
      <c r="L27" s="140" t="s">
        <v>218</v>
      </c>
      <c r="M27" s="147"/>
      <c r="O27" s="100">
        <f>S27-Q27</f>
        <v>18</v>
      </c>
      <c r="P27" s="108"/>
      <c r="Q27" s="141">
        <v>45936</v>
      </c>
      <c r="R27" s="142"/>
      <c r="S27" s="231">
        <v>45954</v>
      </c>
      <c r="T27" s="142"/>
      <c r="U27" s="143">
        <v>100</v>
      </c>
      <c r="V27" s="144"/>
      <c r="W27" s="144"/>
      <c r="X27" s="145"/>
      <c r="Y27" s="145"/>
      <c r="Z27" s="145"/>
      <c r="AA27" s="145"/>
      <c r="AB27" s="145"/>
      <c r="AC27" s="145"/>
      <c r="AD27" s="145"/>
      <c r="AE27" s="145"/>
      <c r="AF27" s="145"/>
      <c r="AG27" s="145"/>
      <c r="AH27" s="145"/>
      <c r="AI27" s="145"/>
      <c r="AJ27" s="145"/>
      <c r="AK27" s="145"/>
      <c r="AL27" s="145"/>
      <c r="AM27" s="145"/>
      <c r="AN27" s="145"/>
      <c r="AO27" s="145"/>
      <c r="AP27" s="148"/>
      <c r="AQ27" s="301"/>
      <c r="AR27" s="136"/>
      <c r="AS27" s="1"/>
      <c r="AT27" s="1"/>
      <c r="AU27" s="1"/>
      <c r="AV27" s="1"/>
      <c r="AW27" s="1"/>
      <c r="AX27" s="1"/>
      <c r="AY27" s="1"/>
      <c r="AZ27" s="1"/>
      <c r="BA27" s="1"/>
      <c r="BB27" s="1"/>
      <c r="BC27" s="1"/>
      <c r="BD27" s="1"/>
      <c r="BE27" s="1"/>
      <c r="BF27" s="1"/>
      <c r="BG27" s="1"/>
    </row>
    <row r="28" spans="2:59" x14ac:dyDescent="0.55000000000000004">
      <c r="B28" s="137">
        <v>1</v>
      </c>
      <c r="C28" s="108"/>
      <c r="D28" s="100">
        <v>3</v>
      </c>
      <c r="E28" s="108"/>
      <c r="F28" s="100" t="s">
        <v>219</v>
      </c>
      <c r="H28" s="100" t="s">
        <v>83</v>
      </c>
      <c r="J28" s="100" t="s">
        <v>534</v>
      </c>
      <c r="L28" s="140" t="s">
        <v>220</v>
      </c>
      <c r="M28" s="147"/>
      <c r="O28" s="100">
        <f>S28-Q28</f>
        <v>18</v>
      </c>
      <c r="P28" s="108"/>
      <c r="Q28" s="141">
        <v>45936</v>
      </c>
      <c r="R28" s="142"/>
      <c r="S28" s="231">
        <v>45954</v>
      </c>
      <c r="T28" s="142"/>
      <c r="U28" s="143">
        <v>100</v>
      </c>
      <c r="V28" s="144"/>
      <c r="W28" s="144"/>
      <c r="X28" s="145"/>
      <c r="Y28" s="145"/>
      <c r="Z28" s="145"/>
      <c r="AA28" s="145"/>
      <c r="AB28" s="145"/>
      <c r="AC28" s="145"/>
      <c r="AD28" s="145"/>
      <c r="AE28" s="145"/>
      <c r="AF28" s="145"/>
      <c r="AG28" s="145"/>
      <c r="AH28" s="145"/>
      <c r="AI28" s="145"/>
      <c r="AJ28" s="145"/>
      <c r="AK28" s="145"/>
      <c r="AL28" s="145"/>
      <c r="AM28" s="145"/>
      <c r="AN28" s="145"/>
      <c r="AO28" s="145"/>
      <c r="AP28" s="148"/>
      <c r="AQ28" s="301"/>
      <c r="AR28" s="136"/>
      <c r="AS28" s="1"/>
      <c r="AT28" s="1"/>
      <c r="AU28" s="1"/>
      <c r="AV28" s="1"/>
      <c r="AW28" s="1"/>
      <c r="AX28" s="1"/>
      <c r="AY28" s="1"/>
      <c r="AZ28" s="1"/>
      <c r="BA28" s="1"/>
      <c r="BB28" s="1"/>
      <c r="BC28" s="1"/>
      <c r="BD28" s="1"/>
      <c r="BE28" s="1"/>
      <c r="BF28" s="1"/>
      <c r="BG28" s="1"/>
    </row>
    <row r="29" spans="2:59" x14ac:dyDescent="0.55000000000000004">
      <c r="B29" s="137">
        <v>1</v>
      </c>
      <c r="C29" s="108"/>
      <c r="D29" s="100">
        <v>3</v>
      </c>
      <c r="E29" s="108"/>
      <c r="F29" s="100" t="s">
        <v>221</v>
      </c>
      <c r="H29" s="100" t="s">
        <v>83</v>
      </c>
      <c r="J29" s="100" t="s">
        <v>534</v>
      </c>
      <c r="L29" s="140" t="s">
        <v>222</v>
      </c>
      <c r="M29" s="147"/>
      <c r="O29" s="100">
        <f>S29-Q29</f>
        <v>18</v>
      </c>
      <c r="P29" s="108"/>
      <c r="Q29" s="141">
        <v>45936</v>
      </c>
      <c r="R29" s="142"/>
      <c r="S29" s="231">
        <v>45954</v>
      </c>
      <c r="T29" s="142"/>
      <c r="U29" s="143">
        <v>100</v>
      </c>
      <c r="V29" s="144"/>
      <c r="W29" s="144"/>
      <c r="X29" s="145"/>
      <c r="Y29" s="145"/>
      <c r="Z29" s="145"/>
      <c r="AA29" s="145"/>
      <c r="AB29" s="145"/>
      <c r="AC29" s="145"/>
      <c r="AD29" s="145"/>
      <c r="AE29" s="145"/>
      <c r="AF29" s="145"/>
      <c r="AG29" s="145"/>
      <c r="AH29" s="145"/>
      <c r="AI29" s="145"/>
      <c r="AJ29" s="145"/>
      <c r="AK29" s="145"/>
      <c r="AL29" s="145"/>
      <c r="AM29" s="145"/>
      <c r="AN29" s="145"/>
      <c r="AO29" s="145"/>
      <c r="AP29" s="148"/>
      <c r="AQ29" s="301"/>
      <c r="AR29" s="136"/>
      <c r="AS29" s="1"/>
      <c r="AT29" s="1"/>
      <c r="AU29" s="1"/>
      <c r="AV29" s="1"/>
      <c r="AW29" s="1"/>
      <c r="AX29" s="1"/>
      <c r="AY29" s="1"/>
      <c r="AZ29" s="1"/>
      <c r="BA29" s="1"/>
      <c r="BB29" s="1"/>
      <c r="BC29" s="1"/>
      <c r="BD29" s="1"/>
      <c r="BE29" s="1"/>
      <c r="BF29" s="1"/>
      <c r="BG29" s="1"/>
    </row>
    <row r="30" spans="2:59" ht="15.6" x14ac:dyDescent="0.6">
      <c r="B30" s="126">
        <v>1</v>
      </c>
      <c r="C30" s="127"/>
      <c r="D30" s="128">
        <v>4</v>
      </c>
      <c r="E30" s="127"/>
      <c r="F30" s="128">
        <v>1.4</v>
      </c>
      <c r="G30" s="127"/>
      <c r="H30" s="128"/>
      <c r="I30" s="127"/>
      <c r="J30" s="128"/>
      <c r="K30" s="127"/>
      <c r="L30" s="131" t="s">
        <v>591</v>
      </c>
      <c r="M30" s="149" t="s">
        <v>223</v>
      </c>
      <c r="N30" s="133"/>
      <c r="O30" s="132"/>
      <c r="P30" s="133"/>
      <c r="Q30" s="146"/>
      <c r="R30" s="133"/>
      <c r="S30" s="234"/>
      <c r="T30" s="133"/>
      <c r="U30" s="134"/>
      <c r="X30" s="135"/>
      <c r="Y30" s="135"/>
      <c r="Z30" s="135"/>
      <c r="AA30" s="135"/>
      <c r="AB30" s="135"/>
      <c r="AC30" s="135"/>
      <c r="AD30" s="135"/>
      <c r="AE30" s="135"/>
      <c r="AF30" s="135"/>
      <c r="AG30" s="135"/>
      <c r="AH30" s="135"/>
      <c r="AI30" s="135"/>
      <c r="AJ30" s="135"/>
      <c r="AK30" s="135"/>
      <c r="AL30" s="135"/>
      <c r="AM30" s="135"/>
      <c r="AN30" s="135"/>
      <c r="AO30" s="135"/>
      <c r="AP30" s="136"/>
      <c r="AQ30" s="301"/>
      <c r="AR30" s="136"/>
      <c r="AS30" s="1"/>
      <c r="AT30" s="1"/>
      <c r="AU30" s="1"/>
      <c r="AV30" s="1"/>
      <c r="AW30" s="1"/>
      <c r="AX30" s="1"/>
      <c r="AY30" s="1"/>
      <c r="AZ30" s="1"/>
      <c r="BA30" s="1"/>
      <c r="BB30" s="1"/>
      <c r="BC30" s="1"/>
      <c r="BD30" s="1"/>
      <c r="BE30" s="1"/>
      <c r="BF30" s="1"/>
      <c r="BG30" s="1"/>
    </row>
    <row r="31" spans="2:59" x14ac:dyDescent="0.55000000000000004">
      <c r="B31" s="137">
        <v>1</v>
      </c>
      <c r="C31" s="108"/>
      <c r="D31" s="100">
        <v>4</v>
      </c>
      <c r="E31" s="108"/>
      <c r="F31" s="100" t="s">
        <v>224</v>
      </c>
      <c r="H31" s="100" t="s">
        <v>83</v>
      </c>
      <c r="J31" s="100" t="s">
        <v>533</v>
      </c>
      <c r="L31" s="140" t="s">
        <v>225</v>
      </c>
      <c r="M31" s="147"/>
      <c r="O31" s="100">
        <f>S31-Q31</f>
        <v>1</v>
      </c>
      <c r="P31" s="108"/>
      <c r="Q31" s="141">
        <v>45953</v>
      </c>
      <c r="R31" s="142"/>
      <c r="S31" s="231">
        <v>45954</v>
      </c>
      <c r="T31" s="142"/>
      <c r="U31" s="143">
        <v>80</v>
      </c>
      <c r="V31" s="144"/>
      <c r="W31" s="144"/>
      <c r="X31" s="135"/>
      <c r="Y31" s="135"/>
      <c r="Z31" s="135"/>
      <c r="AA31" s="135"/>
      <c r="AB31" s="135"/>
      <c r="AC31" s="135"/>
      <c r="AD31" s="135"/>
      <c r="AE31" s="135"/>
      <c r="AF31" s="135"/>
      <c r="AG31" s="135"/>
      <c r="AH31" s="135"/>
      <c r="AI31" s="135"/>
      <c r="AJ31" s="135"/>
      <c r="AK31" s="135"/>
      <c r="AL31" s="135"/>
      <c r="AM31" s="135"/>
      <c r="AN31" s="135"/>
      <c r="AO31" s="233"/>
      <c r="AP31" s="235"/>
      <c r="AQ31" s="301"/>
      <c r="AR31" s="136"/>
      <c r="AS31" s="1"/>
      <c r="AT31" s="1"/>
      <c r="AU31" s="1"/>
      <c r="AV31" s="1"/>
      <c r="AW31" s="1"/>
      <c r="AX31" s="1"/>
      <c r="AY31" s="1"/>
      <c r="AZ31" s="1"/>
      <c r="BA31" s="1"/>
      <c r="BB31" s="1"/>
      <c r="BC31" s="1"/>
      <c r="BD31" s="1"/>
      <c r="BE31" s="1"/>
      <c r="BF31" s="1"/>
      <c r="BG31" s="1"/>
    </row>
    <row r="32" spans="2:59" x14ac:dyDescent="0.55000000000000004">
      <c r="B32" s="137">
        <v>1</v>
      </c>
      <c r="C32" s="108"/>
      <c r="D32" s="100">
        <v>4</v>
      </c>
      <c r="E32" s="108"/>
      <c r="F32" s="100" t="s">
        <v>226</v>
      </c>
      <c r="H32" s="100" t="s">
        <v>83</v>
      </c>
      <c r="J32" s="100" t="s">
        <v>534</v>
      </c>
      <c r="L32" s="140" t="s">
        <v>227</v>
      </c>
      <c r="M32" s="147"/>
      <c r="O32" s="100">
        <f>S32-Q32</f>
        <v>18</v>
      </c>
      <c r="P32" s="108"/>
      <c r="Q32" s="141">
        <v>45936</v>
      </c>
      <c r="R32" s="142"/>
      <c r="S32" s="231">
        <v>45954</v>
      </c>
      <c r="T32" s="142"/>
      <c r="U32" s="143">
        <v>0</v>
      </c>
      <c r="V32" s="144"/>
      <c r="W32" s="144"/>
      <c r="X32" s="145"/>
      <c r="Y32" s="145"/>
      <c r="Z32" s="145"/>
      <c r="AA32" s="145"/>
      <c r="AB32" s="145"/>
      <c r="AC32" s="145"/>
      <c r="AD32" s="145"/>
      <c r="AE32" s="145"/>
      <c r="AF32" s="145"/>
      <c r="AG32" s="145"/>
      <c r="AH32" s="145"/>
      <c r="AI32" s="145"/>
      <c r="AJ32" s="145"/>
      <c r="AK32" s="145"/>
      <c r="AL32" s="145"/>
      <c r="AM32" s="145"/>
      <c r="AN32" s="145"/>
      <c r="AO32" s="145"/>
      <c r="AP32" s="148"/>
      <c r="AQ32" s="301"/>
      <c r="AR32" s="136"/>
      <c r="AS32" s="1"/>
      <c r="AT32" s="1"/>
      <c r="AU32" s="1"/>
      <c r="AV32" s="1"/>
      <c r="AW32" s="1"/>
      <c r="AX32" s="1"/>
      <c r="AY32" s="1"/>
      <c r="AZ32" s="1"/>
      <c r="BA32" s="1"/>
      <c r="BB32" s="1"/>
      <c r="BC32" s="1"/>
      <c r="BD32" s="1"/>
      <c r="BE32" s="1"/>
      <c r="BF32" s="1"/>
      <c r="BG32" s="1"/>
    </row>
    <row r="33" spans="1:59" x14ac:dyDescent="0.55000000000000004">
      <c r="B33" s="137">
        <v>1</v>
      </c>
      <c r="C33" s="108"/>
      <c r="D33" s="100">
        <v>4</v>
      </c>
      <c r="E33" s="108"/>
      <c r="F33" s="100" t="s">
        <v>228</v>
      </c>
      <c r="H33" s="100" t="s">
        <v>83</v>
      </c>
      <c r="J33" s="100" t="s">
        <v>533</v>
      </c>
      <c r="L33" s="140" t="s">
        <v>229</v>
      </c>
      <c r="M33" s="147"/>
      <c r="O33" s="100">
        <f>S33-Q33</f>
        <v>1</v>
      </c>
      <c r="P33" s="108"/>
      <c r="Q33" s="141">
        <v>45953</v>
      </c>
      <c r="R33" s="142"/>
      <c r="S33" s="231">
        <v>45954</v>
      </c>
      <c r="T33" s="142"/>
      <c r="U33" s="143">
        <v>0</v>
      </c>
      <c r="V33" s="144"/>
      <c r="W33" s="144"/>
      <c r="X33" s="135"/>
      <c r="Y33" s="135"/>
      <c r="Z33" s="135"/>
      <c r="AA33" s="135"/>
      <c r="AB33" s="135"/>
      <c r="AC33" s="135"/>
      <c r="AD33" s="135"/>
      <c r="AE33" s="135"/>
      <c r="AF33" s="135"/>
      <c r="AG33" s="135"/>
      <c r="AH33" s="135"/>
      <c r="AI33" s="135"/>
      <c r="AJ33" s="135"/>
      <c r="AK33" s="135"/>
      <c r="AL33" s="135"/>
      <c r="AM33" s="135"/>
      <c r="AN33" s="135"/>
      <c r="AO33" s="233"/>
      <c r="AP33" s="235"/>
      <c r="AQ33" s="301"/>
      <c r="AR33" s="136"/>
      <c r="AS33" s="1"/>
      <c r="AT33" s="1"/>
      <c r="AU33" s="1"/>
      <c r="AV33" s="1"/>
      <c r="AW33" s="1"/>
      <c r="AX33" s="1"/>
      <c r="AY33" s="1"/>
      <c r="AZ33" s="1"/>
      <c r="BA33" s="1"/>
      <c r="BB33" s="1"/>
      <c r="BC33" s="1"/>
      <c r="BD33" s="1"/>
      <c r="BE33" s="1"/>
      <c r="BF33" s="1"/>
      <c r="BG33" s="1"/>
    </row>
    <row r="34" spans="1:59" s="162" customFormat="1" ht="18.3" x14ac:dyDescent="0.7">
      <c r="A34" s="158"/>
      <c r="B34" s="150">
        <v>2</v>
      </c>
      <c r="C34" s="151"/>
      <c r="D34" s="152">
        <v>0</v>
      </c>
      <c r="E34" s="151"/>
      <c r="F34" s="152">
        <v>2</v>
      </c>
      <c r="G34" s="151"/>
      <c r="H34" s="152"/>
      <c r="I34" s="151"/>
      <c r="J34" s="152"/>
      <c r="K34" s="151"/>
      <c r="L34" s="153" t="s">
        <v>230</v>
      </c>
      <c r="M34" s="154" t="s">
        <v>231</v>
      </c>
      <c r="N34" s="155"/>
      <c r="O34" s="156"/>
      <c r="P34" s="155"/>
      <c r="Q34" s="157"/>
      <c r="R34" s="155"/>
      <c r="S34" s="236"/>
      <c r="T34" s="155"/>
      <c r="U34" s="153"/>
      <c r="V34" s="158"/>
      <c r="W34" s="158"/>
      <c r="X34" s="159"/>
      <c r="Y34" s="159"/>
      <c r="Z34" s="159"/>
      <c r="AA34" s="159"/>
      <c r="AB34" s="159"/>
      <c r="AC34" s="159"/>
      <c r="AD34" s="159"/>
      <c r="AE34" s="159"/>
      <c r="AF34" s="159"/>
      <c r="AG34" s="159"/>
      <c r="AH34" s="159"/>
      <c r="AI34" s="159"/>
      <c r="AJ34" s="159"/>
      <c r="AK34" s="159"/>
      <c r="AL34" s="159"/>
      <c r="AM34" s="159"/>
      <c r="AN34" s="159"/>
      <c r="AO34" s="159"/>
      <c r="AP34" s="160"/>
      <c r="AQ34" s="301"/>
      <c r="AR34" s="161"/>
      <c r="AS34" s="158"/>
      <c r="AT34" s="158"/>
      <c r="AU34" s="158"/>
      <c r="AV34" s="158"/>
      <c r="AW34" s="158"/>
      <c r="AX34" s="158"/>
      <c r="AY34" s="158"/>
      <c r="AZ34" s="158"/>
      <c r="BA34" s="158"/>
      <c r="BB34" s="158"/>
      <c r="BC34" s="158"/>
      <c r="BD34" s="158"/>
      <c r="BE34" s="158"/>
      <c r="BF34" s="158"/>
      <c r="BG34" s="158"/>
    </row>
    <row r="35" spans="1:59" ht="15.6" customHeight="1" x14ac:dyDescent="0.6">
      <c r="B35" s="126">
        <v>2</v>
      </c>
      <c r="C35" s="127"/>
      <c r="D35" s="128">
        <v>1</v>
      </c>
      <c r="E35" s="127"/>
      <c r="F35" s="128">
        <v>2.1</v>
      </c>
      <c r="G35" s="127"/>
      <c r="H35" s="128"/>
      <c r="I35" s="127"/>
      <c r="J35" s="128"/>
      <c r="K35" s="127"/>
      <c r="L35" s="131" t="s">
        <v>232</v>
      </c>
      <c r="M35" s="149" t="s">
        <v>233</v>
      </c>
      <c r="N35" s="133"/>
      <c r="O35" s="132"/>
      <c r="P35" s="133"/>
      <c r="Q35" s="146"/>
      <c r="R35" s="133"/>
      <c r="S35" s="234"/>
      <c r="T35" s="133"/>
      <c r="U35" s="134"/>
      <c r="X35" s="135"/>
      <c r="Y35" s="135"/>
      <c r="Z35" s="135"/>
      <c r="AA35" s="135"/>
      <c r="AB35" s="135"/>
      <c r="AC35" s="135"/>
      <c r="AD35" s="135"/>
      <c r="AE35" s="135"/>
      <c r="AF35" s="135"/>
      <c r="AG35" s="135"/>
      <c r="AH35" s="135"/>
      <c r="AI35" s="135"/>
      <c r="AJ35" s="135"/>
      <c r="AK35" s="135"/>
      <c r="AL35" s="135"/>
      <c r="AM35" s="135"/>
      <c r="AN35" s="135"/>
      <c r="AO35" s="135"/>
      <c r="AP35" s="136"/>
      <c r="AQ35" s="301"/>
      <c r="AR35" s="136"/>
      <c r="AS35" s="1"/>
      <c r="AT35" s="1"/>
      <c r="AU35" s="1"/>
      <c r="AV35" s="1"/>
      <c r="AW35" s="1"/>
      <c r="AX35" s="1"/>
      <c r="AY35" s="1"/>
      <c r="AZ35" s="1"/>
      <c r="BA35" s="1"/>
      <c r="BB35" s="1"/>
      <c r="BC35" s="1"/>
      <c r="BD35" s="1"/>
      <c r="BE35" s="1"/>
      <c r="BF35" s="1"/>
      <c r="BG35" s="1"/>
    </row>
    <row r="36" spans="1:59" x14ac:dyDescent="0.55000000000000004">
      <c r="B36" s="137">
        <v>2</v>
      </c>
      <c r="C36" s="108"/>
      <c r="D36" s="100">
        <v>1</v>
      </c>
      <c r="E36" s="108"/>
      <c r="F36" s="100" t="s">
        <v>234</v>
      </c>
      <c r="H36" s="100" t="s">
        <v>83</v>
      </c>
      <c r="J36" s="100" t="s">
        <v>533</v>
      </c>
      <c r="L36" s="163" t="s">
        <v>235</v>
      </c>
      <c r="M36" s="164"/>
      <c r="O36" s="165">
        <f>S36-Q36</f>
        <v>1</v>
      </c>
      <c r="P36" s="108"/>
      <c r="Q36" s="166">
        <v>45937</v>
      </c>
      <c r="R36" s="142"/>
      <c r="S36" s="237">
        <v>45938</v>
      </c>
      <c r="T36" s="142"/>
      <c r="U36" s="143">
        <v>100</v>
      </c>
      <c r="V36" s="144"/>
      <c r="W36" s="144"/>
      <c r="X36" s="135"/>
      <c r="Y36" s="233"/>
      <c r="Z36" s="233"/>
      <c r="AA36" s="135"/>
      <c r="AB36" s="135"/>
      <c r="AC36" s="135"/>
      <c r="AD36" s="135"/>
      <c r="AE36" s="135"/>
      <c r="AF36" s="135"/>
      <c r="AG36" s="135"/>
      <c r="AH36" s="135"/>
      <c r="AI36" s="135"/>
      <c r="AJ36" s="135"/>
      <c r="AK36" s="135"/>
      <c r="AL36" s="135"/>
      <c r="AM36" s="135"/>
      <c r="AN36" s="135"/>
      <c r="AO36" s="135"/>
      <c r="AP36" s="136"/>
      <c r="AQ36" s="301"/>
      <c r="AR36" s="136"/>
      <c r="AS36" s="1"/>
      <c r="AT36" s="1"/>
      <c r="AU36" s="1"/>
      <c r="AV36" s="1"/>
      <c r="AW36" s="1"/>
      <c r="AX36" s="1"/>
      <c r="AY36" s="1"/>
      <c r="AZ36" s="1"/>
      <c r="BA36" s="1"/>
      <c r="BB36" s="1"/>
      <c r="BC36" s="1"/>
      <c r="BD36" s="1"/>
      <c r="BE36" s="1"/>
      <c r="BF36" s="1"/>
      <c r="BG36" s="1"/>
    </row>
    <row r="37" spans="1:59" x14ac:dyDescent="0.55000000000000004">
      <c r="B37" s="137">
        <v>2</v>
      </c>
      <c r="C37" s="108"/>
      <c r="D37" s="100">
        <v>1</v>
      </c>
      <c r="E37" s="108"/>
      <c r="F37" s="100" t="s">
        <v>236</v>
      </c>
      <c r="H37" s="100" t="s">
        <v>83</v>
      </c>
      <c r="J37" s="100" t="s">
        <v>533</v>
      </c>
      <c r="L37" s="163" t="s">
        <v>237</v>
      </c>
      <c r="M37" s="164"/>
      <c r="O37" s="165">
        <f>S37-Q37</f>
        <v>0</v>
      </c>
      <c r="P37" s="108"/>
      <c r="Q37" s="166">
        <v>45937</v>
      </c>
      <c r="R37" s="142"/>
      <c r="S37" s="237">
        <v>45937</v>
      </c>
      <c r="T37" s="142"/>
      <c r="U37" s="143">
        <v>100</v>
      </c>
      <c r="V37" s="144"/>
      <c r="W37" s="144"/>
      <c r="X37" s="135"/>
      <c r="Y37" s="233"/>
      <c r="Z37" s="135"/>
      <c r="AA37" s="135"/>
      <c r="AB37" s="135"/>
      <c r="AC37" s="135"/>
      <c r="AD37" s="135"/>
      <c r="AE37" s="135"/>
      <c r="AF37" s="135"/>
      <c r="AG37" s="135"/>
      <c r="AH37" s="135"/>
      <c r="AI37" s="135"/>
      <c r="AJ37" s="135"/>
      <c r="AK37" s="135"/>
      <c r="AL37" s="135"/>
      <c r="AM37" s="135"/>
      <c r="AN37" s="135"/>
      <c r="AO37" s="135"/>
      <c r="AP37" s="136"/>
      <c r="AQ37" s="301"/>
      <c r="AR37" s="136"/>
      <c r="AS37" s="1"/>
      <c r="AT37" s="1"/>
      <c r="AU37" s="1"/>
      <c r="AV37" s="1"/>
      <c r="AW37" s="1"/>
      <c r="AX37" s="1"/>
      <c r="AY37" s="1"/>
      <c r="AZ37" s="1"/>
      <c r="BA37" s="1"/>
      <c r="BB37" s="1"/>
      <c r="BC37" s="1"/>
      <c r="BD37" s="1"/>
      <c r="BE37" s="1"/>
      <c r="BF37" s="1"/>
      <c r="BG37" s="1"/>
    </row>
    <row r="38" spans="1:59" x14ac:dyDescent="0.55000000000000004">
      <c r="B38" s="137">
        <v>2</v>
      </c>
      <c r="C38" s="108"/>
      <c r="D38" s="100">
        <v>1</v>
      </c>
      <c r="E38" s="108"/>
      <c r="F38" s="100" t="s">
        <v>238</v>
      </c>
      <c r="H38" s="100" t="s">
        <v>83</v>
      </c>
      <c r="J38" s="100" t="s">
        <v>533</v>
      </c>
      <c r="L38" s="163" t="s">
        <v>239</v>
      </c>
      <c r="M38" s="164"/>
      <c r="O38" s="165">
        <f>S38-Q38</f>
        <v>1</v>
      </c>
      <c r="P38" s="108"/>
      <c r="Q38" s="166">
        <v>45938</v>
      </c>
      <c r="R38" s="142"/>
      <c r="S38" s="237">
        <v>45939</v>
      </c>
      <c r="T38" s="142"/>
      <c r="U38" s="143">
        <v>100</v>
      </c>
      <c r="V38" s="144"/>
      <c r="W38" s="144"/>
      <c r="X38" s="135"/>
      <c r="Y38" s="135"/>
      <c r="Z38" s="233"/>
      <c r="AA38" s="233"/>
      <c r="AB38" s="135"/>
      <c r="AC38" s="135"/>
      <c r="AD38" s="135"/>
      <c r="AE38" s="135"/>
      <c r="AF38" s="135"/>
      <c r="AG38" s="135"/>
      <c r="AH38" s="135"/>
      <c r="AI38" s="135"/>
      <c r="AJ38" s="135"/>
      <c r="AK38" s="135"/>
      <c r="AL38" s="135"/>
      <c r="AM38" s="135"/>
      <c r="AN38" s="135"/>
      <c r="AO38" s="135"/>
      <c r="AP38" s="136"/>
      <c r="AQ38" s="301"/>
      <c r="AR38" s="136"/>
      <c r="AS38" s="1"/>
      <c r="AT38" s="1"/>
      <c r="AU38" s="1"/>
      <c r="AV38" s="1"/>
      <c r="AW38" s="1"/>
      <c r="AX38" s="1"/>
      <c r="AY38" s="1"/>
      <c r="AZ38" s="1"/>
      <c r="BA38" s="1"/>
      <c r="BB38" s="1"/>
      <c r="BC38" s="1"/>
      <c r="BD38" s="1"/>
      <c r="BE38" s="1"/>
      <c r="BF38" s="1"/>
      <c r="BG38" s="1"/>
    </row>
    <row r="39" spans="1:59" ht="15.6" x14ac:dyDescent="0.6">
      <c r="B39" s="126">
        <v>2</v>
      </c>
      <c r="C39" s="127"/>
      <c r="D39" s="128">
        <v>2</v>
      </c>
      <c r="E39" s="127"/>
      <c r="F39" s="128">
        <v>2.2000000000000002</v>
      </c>
      <c r="G39" s="127"/>
      <c r="H39" s="128"/>
      <c r="I39" s="127"/>
      <c r="J39" s="128"/>
      <c r="K39" s="127"/>
      <c r="L39" s="131" t="s">
        <v>240</v>
      </c>
      <c r="M39" s="149" t="s">
        <v>241</v>
      </c>
      <c r="N39" s="133"/>
      <c r="O39" s="132"/>
      <c r="P39" s="133"/>
      <c r="Q39" s="146"/>
      <c r="R39" s="133"/>
      <c r="S39" s="234"/>
      <c r="T39" s="133"/>
      <c r="U39" s="134"/>
      <c r="X39" s="135"/>
      <c r="Y39" s="135"/>
      <c r="Z39" s="135"/>
      <c r="AA39" s="135"/>
      <c r="AB39" s="135"/>
      <c r="AC39" s="135"/>
      <c r="AD39" s="135"/>
      <c r="AE39" s="135"/>
      <c r="AF39" s="135"/>
      <c r="AG39" s="135"/>
      <c r="AH39" s="135"/>
      <c r="AI39" s="135"/>
      <c r="AJ39" s="135"/>
      <c r="AK39" s="135"/>
      <c r="AL39" s="135"/>
      <c r="AM39" s="135"/>
      <c r="AN39" s="135"/>
      <c r="AO39" s="135"/>
      <c r="AP39" s="136"/>
      <c r="AQ39" s="301"/>
      <c r="AR39" s="136"/>
      <c r="AS39" s="1"/>
      <c r="AT39" s="1"/>
      <c r="AU39" s="1"/>
      <c r="AV39" s="1"/>
      <c r="AW39" s="1"/>
      <c r="AX39" s="1"/>
      <c r="AY39" s="1"/>
      <c r="AZ39" s="1"/>
      <c r="BA39" s="1"/>
      <c r="BB39" s="1"/>
      <c r="BC39" s="1"/>
      <c r="BD39" s="1"/>
      <c r="BE39" s="1"/>
      <c r="BF39" s="1"/>
      <c r="BG39" s="1"/>
    </row>
    <row r="40" spans="1:59" x14ac:dyDescent="0.55000000000000004">
      <c r="B40" s="137">
        <v>2</v>
      </c>
      <c r="C40" s="108"/>
      <c r="D40" s="100">
        <v>2</v>
      </c>
      <c r="E40" s="108"/>
      <c r="F40" s="100" t="s">
        <v>242</v>
      </c>
      <c r="H40" s="100" t="s">
        <v>83</v>
      </c>
      <c r="J40" s="100" t="s">
        <v>533</v>
      </c>
      <c r="L40" s="163" t="s">
        <v>243</v>
      </c>
      <c r="M40" s="164"/>
      <c r="O40" s="165">
        <f t="shared" ref="O40:O46" si="1">S40-Q40</f>
        <v>2</v>
      </c>
      <c r="P40" s="108"/>
      <c r="Q40" s="166">
        <v>45942</v>
      </c>
      <c r="R40" s="142"/>
      <c r="S40" s="237">
        <v>45944</v>
      </c>
      <c r="T40" s="167"/>
      <c r="U40" s="143">
        <v>100</v>
      </c>
      <c r="V40" s="144"/>
      <c r="W40" s="144"/>
      <c r="X40" s="135"/>
      <c r="Y40" s="135"/>
      <c r="Z40" s="135"/>
      <c r="AA40" s="135"/>
      <c r="AB40" s="135"/>
      <c r="AC40" s="135"/>
      <c r="AD40" s="233"/>
      <c r="AE40" s="233"/>
      <c r="AF40" s="233"/>
      <c r="AG40" s="135"/>
      <c r="AH40" s="135"/>
      <c r="AI40" s="135"/>
      <c r="AJ40" s="135"/>
      <c r="AK40" s="135"/>
      <c r="AL40" s="135"/>
      <c r="AM40" s="135"/>
      <c r="AN40" s="135"/>
      <c r="AO40" s="135"/>
      <c r="AP40" s="136"/>
      <c r="AQ40" s="301"/>
      <c r="AR40" s="136"/>
      <c r="AS40" s="1"/>
      <c r="AT40" s="1"/>
      <c r="AU40" s="1"/>
      <c r="AV40" s="1"/>
      <c r="AW40" s="1"/>
      <c r="AX40" s="1"/>
      <c r="AY40" s="1"/>
      <c r="AZ40" s="1"/>
      <c r="BA40" s="1"/>
      <c r="BB40" s="1"/>
      <c r="BC40" s="1"/>
      <c r="BD40" s="1"/>
      <c r="BE40" s="1"/>
      <c r="BF40" s="1"/>
      <c r="BG40" s="1"/>
    </row>
    <row r="41" spans="1:59" x14ac:dyDescent="0.55000000000000004">
      <c r="B41" s="137">
        <v>2</v>
      </c>
      <c r="C41" s="108"/>
      <c r="D41" s="100">
        <v>2</v>
      </c>
      <c r="E41" s="108"/>
      <c r="F41" s="100" t="s">
        <v>244</v>
      </c>
      <c r="H41" s="100" t="s">
        <v>83</v>
      </c>
      <c r="J41" s="100" t="s">
        <v>534</v>
      </c>
      <c r="L41" s="163" t="s">
        <v>245</v>
      </c>
      <c r="M41" s="164"/>
      <c r="O41" s="165">
        <f t="shared" si="1"/>
        <v>2</v>
      </c>
      <c r="P41" s="108"/>
      <c r="Q41" s="166">
        <v>45942</v>
      </c>
      <c r="R41" s="142"/>
      <c r="S41" s="237">
        <v>45944</v>
      </c>
      <c r="T41" s="167"/>
      <c r="U41" s="143">
        <v>100</v>
      </c>
      <c r="V41" s="144"/>
      <c r="W41" s="144"/>
      <c r="X41" s="135"/>
      <c r="Y41" s="135"/>
      <c r="Z41" s="135"/>
      <c r="AA41" s="135"/>
      <c r="AB41" s="135"/>
      <c r="AC41" s="135"/>
      <c r="AD41" s="145"/>
      <c r="AE41" s="145"/>
      <c r="AF41" s="145"/>
      <c r="AG41" s="135"/>
      <c r="AH41" s="135"/>
      <c r="AI41" s="135"/>
      <c r="AJ41" s="135"/>
      <c r="AK41" s="135"/>
      <c r="AL41" s="135"/>
      <c r="AM41" s="135"/>
      <c r="AN41" s="135"/>
      <c r="AO41" s="135"/>
      <c r="AP41" s="136"/>
      <c r="AQ41" s="301"/>
      <c r="AR41" s="136"/>
      <c r="AS41" s="1"/>
      <c r="AT41" s="1"/>
      <c r="AU41" s="1"/>
      <c r="AV41" s="1"/>
      <c r="AW41" s="1"/>
      <c r="AX41" s="1"/>
      <c r="AY41" s="1"/>
      <c r="AZ41" s="1"/>
      <c r="BA41" s="1"/>
      <c r="BB41" s="1"/>
      <c r="BC41" s="1"/>
      <c r="BD41" s="1"/>
      <c r="BE41" s="1"/>
      <c r="BF41" s="1"/>
      <c r="BG41" s="1"/>
    </row>
    <row r="42" spans="1:59" x14ac:dyDescent="0.55000000000000004">
      <c r="B42" s="137">
        <v>2</v>
      </c>
      <c r="C42" s="108"/>
      <c r="D42" s="100">
        <v>2</v>
      </c>
      <c r="E42" s="108"/>
      <c r="F42" s="100" t="s">
        <v>246</v>
      </c>
      <c r="H42" s="100" t="s">
        <v>83</v>
      </c>
      <c r="J42" s="100" t="s">
        <v>534</v>
      </c>
      <c r="L42" s="163" t="s">
        <v>247</v>
      </c>
      <c r="M42" s="164"/>
      <c r="O42" s="165">
        <f t="shared" si="1"/>
        <v>2</v>
      </c>
      <c r="P42" s="108"/>
      <c r="Q42" s="166">
        <v>45942</v>
      </c>
      <c r="R42" s="142"/>
      <c r="S42" s="237">
        <v>45944</v>
      </c>
      <c r="T42" s="167"/>
      <c r="U42" s="143">
        <v>100</v>
      </c>
      <c r="V42" s="144"/>
      <c r="W42" s="144"/>
      <c r="X42" s="135"/>
      <c r="Y42" s="135"/>
      <c r="Z42" s="135"/>
      <c r="AA42" s="135"/>
      <c r="AB42" s="135"/>
      <c r="AC42" s="135"/>
      <c r="AD42" s="145"/>
      <c r="AE42" s="145"/>
      <c r="AF42" s="145"/>
      <c r="AG42" s="135"/>
      <c r="AH42" s="135"/>
      <c r="AI42" s="135"/>
      <c r="AJ42" s="135"/>
      <c r="AK42" s="135"/>
      <c r="AL42" s="135"/>
      <c r="AM42" s="135"/>
      <c r="AN42" s="135"/>
      <c r="AO42" s="135"/>
      <c r="AP42" s="136"/>
      <c r="AQ42" s="301"/>
      <c r="AR42" s="136"/>
      <c r="AS42" s="1"/>
      <c r="AT42" s="1"/>
      <c r="AU42" s="1"/>
      <c r="AV42" s="1"/>
      <c r="AW42" s="1"/>
      <c r="AX42" s="1"/>
      <c r="AY42" s="1"/>
      <c r="AZ42" s="1"/>
      <c r="BA42" s="1"/>
      <c r="BB42" s="1"/>
      <c r="BC42" s="1"/>
      <c r="BD42" s="1"/>
      <c r="BE42" s="1"/>
      <c r="BF42" s="1"/>
      <c r="BG42" s="1"/>
    </row>
    <row r="43" spans="1:59" x14ac:dyDescent="0.55000000000000004">
      <c r="B43" s="137">
        <v>2</v>
      </c>
      <c r="C43" s="108"/>
      <c r="D43" s="100">
        <v>2</v>
      </c>
      <c r="E43" s="108"/>
      <c r="F43" s="100" t="s">
        <v>248</v>
      </c>
      <c r="H43" s="100" t="s">
        <v>83</v>
      </c>
      <c r="J43" s="100" t="s">
        <v>534</v>
      </c>
      <c r="L43" s="163" t="s">
        <v>249</v>
      </c>
      <c r="M43" s="164"/>
      <c r="O43" s="165">
        <f t="shared" si="1"/>
        <v>2</v>
      </c>
      <c r="P43" s="108"/>
      <c r="Q43" s="166">
        <v>45942</v>
      </c>
      <c r="R43" s="142"/>
      <c r="S43" s="237">
        <v>45944</v>
      </c>
      <c r="T43" s="167"/>
      <c r="U43" s="143">
        <v>100</v>
      </c>
      <c r="V43" s="144"/>
      <c r="W43" s="144"/>
      <c r="X43" s="135"/>
      <c r="Y43" s="135"/>
      <c r="Z43" s="135"/>
      <c r="AA43" s="135"/>
      <c r="AB43" s="135"/>
      <c r="AC43" s="135"/>
      <c r="AD43" s="145"/>
      <c r="AE43" s="145"/>
      <c r="AF43" s="145"/>
      <c r="AG43" s="135"/>
      <c r="AH43" s="135"/>
      <c r="AI43" s="135"/>
      <c r="AJ43" s="135"/>
      <c r="AK43" s="135"/>
      <c r="AL43" s="135"/>
      <c r="AM43" s="135"/>
      <c r="AN43" s="135"/>
      <c r="AO43" s="135"/>
      <c r="AP43" s="136"/>
      <c r="AQ43" s="301"/>
      <c r="AR43" s="136"/>
      <c r="AS43" s="1"/>
      <c r="AT43" s="1"/>
      <c r="AU43" s="1"/>
      <c r="AV43" s="1"/>
      <c r="AW43" s="1"/>
      <c r="AX43" s="1"/>
      <c r="AY43" s="1"/>
      <c r="AZ43" s="1"/>
      <c r="BA43" s="1"/>
      <c r="BB43" s="1"/>
      <c r="BC43" s="1"/>
      <c r="BD43" s="1"/>
      <c r="BE43" s="1"/>
      <c r="BF43" s="1"/>
      <c r="BG43" s="1"/>
    </row>
    <row r="44" spans="1:59" x14ac:dyDescent="0.55000000000000004">
      <c r="B44" s="137">
        <v>2</v>
      </c>
      <c r="C44" s="108"/>
      <c r="D44" s="100">
        <v>2</v>
      </c>
      <c r="E44" s="108"/>
      <c r="F44" s="100" t="s">
        <v>250</v>
      </c>
      <c r="H44" s="100" t="s">
        <v>83</v>
      </c>
      <c r="J44" s="100" t="s">
        <v>534</v>
      </c>
      <c r="L44" s="163" t="s">
        <v>251</v>
      </c>
      <c r="M44" s="164"/>
      <c r="O44" s="165">
        <f t="shared" si="1"/>
        <v>2</v>
      </c>
      <c r="P44" s="108"/>
      <c r="Q44" s="166">
        <v>45942</v>
      </c>
      <c r="R44" s="142"/>
      <c r="S44" s="237">
        <v>45944</v>
      </c>
      <c r="T44" s="167"/>
      <c r="U44" s="143">
        <v>100</v>
      </c>
      <c r="V44" s="144"/>
      <c r="W44" s="144"/>
      <c r="X44" s="135"/>
      <c r="Y44" s="135"/>
      <c r="Z44" s="135"/>
      <c r="AA44" s="135"/>
      <c r="AB44" s="135"/>
      <c r="AC44" s="135"/>
      <c r="AD44" s="145"/>
      <c r="AE44" s="145"/>
      <c r="AF44" s="145"/>
      <c r="AG44" s="135"/>
      <c r="AH44" s="135"/>
      <c r="AI44" s="135"/>
      <c r="AJ44" s="135"/>
      <c r="AK44" s="135"/>
      <c r="AL44" s="135"/>
      <c r="AM44" s="135"/>
      <c r="AN44" s="135"/>
      <c r="AO44" s="135"/>
      <c r="AP44" s="136"/>
      <c r="AQ44" s="301"/>
      <c r="AR44" s="136"/>
      <c r="AS44" s="1"/>
      <c r="AT44" s="1"/>
      <c r="AU44" s="1"/>
      <c r="AV44" s="1"/>
      <c r="AW44" s="1"/>
      <c r="AX44" s="1"/>
      <c r="AY44" s="1"/>
      <c r="AZ44" s="1"/>
      <c r="BA44" s="1"/>
      <c r="BB44" s="1"/>
      <c r="BC44" s="1"/>
      <c r="BD44" s="1"/>
      <c r="BE44" s="1"/>
      <c r="BF44" s="1"/>
      <c r="BG44" s="1"/>
    </row>
    <row r="45" spans="1:59" x14ac:dyDescent="0.55000000000000004">
      <c r="B45" s="137">
        <v>2</v>
      </c>
      <c r="C45" s="108"/>
      <c r="D45" s="100">
        <v>2</v>
      </c>
      <c r="E45" s="108"/>
      <c r="F45" s="100" t="s">
        <v>252</v>
      </c>
      <c r="H45" s="100" t="s">
        <v>83</v>
      </c>
      <c r="J45" s="100" t="s">
        <v>533</v>
      </c>
      <c r="L45" s="163" t="s">
        <v>253</v>
      </c>
      <c r="M45" s="164"/>
      <c r="O45" s="165">
        <f t="shared" si="1"/>
        <v>1</v>
      </c>
      <c r="P45" s="108"/>
      <c r="Q45" s="166">
        <v>45945</v>
      </c>
      <c r="R45" s="142"/>
      <c r="S45" s="237">
        <v>45946</v>
      </c>
      <c r="T45" s="142"/>
      <c r="U45" s="143">
        <v>100</v>
      </c>
      <c r="V45" s="144"/>
      <c r="W45" s="144"/>
      <c r="X45" s="135"/>
      <c r="Y45" s="135"/>
      <c r="Z45" s="135"/>
      <c r="AA45" s="135"/>
      <c r="AB45" s="135"/>
      <c r="AC45" s="135"/>
      <c r="AD45" s="135"/>
      <c r="AE45" s="135"/>
      <c r="AF45" s="135"/>
      <c r="AG45" s="233"/>
      <c r="AH45" s="233"/>
      <c r="AI45" s="135"/>
      <c r="AJ45" s="135"/>
      <c r="AK45" s="135"/>
      <c r="AL45" s="135"/>
      <c r="AM45" s="135"/>
      <c r="AN45" s="135"/>
      <c r="AO45" s="135"/>
      <c r="AP45" s="136"/>
      <c r="AQ45" s="301"/>
      <c r="AR45" s="136"/>
      <c r="AS45" s="1"/>
      <c r="AT45" s="1"/>
      <c r="AU45" s="1"/>
      <c r="AV45" s="1"/>
      <c r="AW45" s="1"/>
      <c r="AX45" s="1"/>
      <c r="AY45" s="1"/>
      <c r="AZ45" s="1"/>
      <c r="BA45" s="1"/>
      <c r="BB45" s="1"/>
      <c r="BC45" s="1"/>
      <c r="BD45" s="1"/>
      <c r="BE45" s="1"/>
      <c r="BF45" s="1"/>
      <c r="BG45" s="1"/>
    </row>
    <row r="46" spans="1:59" x14ac:dyDescent="0.55000000000000004">
      <c r="B46" s="137">
        <v>2</v>
      </c>
      <c r="C46" s="108"/>
      <c r="D46" s="100">
        <v>2</v>
      </c>
      <c r="E46" s="108"/>
      <c r="F46" s="100" t="s">
        <v>254</v>
      </c>
      <c r="H46" s="100" t="s">
        <v>83</v>
      </c>
      <c r="J46" s="100" t="s">
        <v>533</v>
      </c>
      <c r="L46" s="163" t="s">
        <v>255</v>
      </c>
      <c r="M46" s="164"/>
      <c r="O46" s="165">
        <f t="shared" si="1"/>
        <v>1</v>
      </c>
      <c r="P46" s="108"/>
      <c r="Q46" s="166">
        <v>45945</v>
      </c>
      <c r="R46" s="142"/>
      <c r="S46" s="237">
        <v>45946</v>
      </c>
      <c r="T46" s="142"/>
      <c r="U46" s="143">
        <v>100</v>
      </c>
      <c r="V46" s="144"/>
      <c r="W46" s="144"/>
      <c r="X46" s="135"/>
      <c r="Y46" s="135"/>
      <c r="Z46" s="135"/>
      <c r="AA46" s="135"/>
      <c r="AB46" s="135"/>
      <c r="AC46" s="135"/>
      <c r="AD46" s="135"/>
      <c r="AE46" s="135"/>
      <c r="AF46" s="135"/>
      <c r="AG46" s="233"/>
      <c r="AH46" s="233"/>
      <c r="AI46" s="135"/>
      <c r="AJ46" s="135"/>
      <c r="AK46" s="135"/>
      <c r="AL46" s="135"/>
      <c r="AM46" s="135"/>
      <c r="AN46" s="135"/>
      <c r="AO46" s="135"/>
      <c r="AP46" s="136"/>
      <c r="AQ46" s="301"/>
      <c r="AR46" s="136"/>
      <c r="AS46" s="1"/>
      <c r="AT46" s="1"/>
      <c r="AU46" s="1"/>
      <c r="AV46" s="1"/>
      <c r="AW46" s="1"/>
      <c r="AX46" s="1"/>
      <c r="AY46" s="1"/>
      <c r="AZ46" s="1"/>
      <c r="BA46" s="1"/>
      <c r="BB46" s="1"/>
      <c r="BC46" s="1"/>
      <c r="BD46" s="1"/>
      <c r="BE46" s="1"/>
      <c r="BF46" s="1"/>
      <c r="BG46" s="1"/>
    </row>
    <row r="47" spans="1:59" ht="15.6" x14ac:dyDescent="0.6">
      <c r="B47" s="126">
        <v>2</v>
      </c>
      <c r="C47" s="127"/>
      <c r="D47" s="128">
        <v>3</v>
      </c>
      <c r="E47" s="127"/>
      <c r="F47" s="128">
        <v>2.2999999999999998</v>
      </c>
      <c r="G47" s="127"/>
      <c r="H47" s="128"/>
      <c r="I47" s="127"/>
      <c r="J47" s="128"/>
      <c r="K47" s="127"/>
      <c r="L47" s="131" t="s">
        <v>256</v>
      </c>
      <c r="M47" s="149" t="s">
        <v>257</v>
      </c>
      <c r="N47" s="133"/>
      <c r="O47" s="132"/>
      <c r="P47" s="133"/>
      <c r="Q47" s="146"/>
      <c r="R47" s="133"/>
      <c r="S47" s="234"/>
      <c r="T47" s="133"/>
      <c r="U47" s="134"/>
      <c r="X47" s="135"/>
      <c r="Y47" s="135"/>
      <c r="Z47" s="135"/>
      <c r="AA47" s="135"/>
      <c r="AB47" s="135"/>
      <c r="AC47" s="135"/>
      <c r="AD47" s="135"/>
      <c r="AE47" s="135"/>
      <c r="AF47" s="135"/>
      <c r="AG47" s="135"/>
      <c r="AH47" s="135"/>
      <c r="AI47" s="135"/>
      <c r="AJ47" s="135"/>
      <c r="AK47" s="135"/>
      <c r="AL47" s="135"/>
      <c r="AM47" s="135"/>
      <c r="AN47" s="135"/>
      <c r="AO47" s="135"/>
      <c r="AP47" s="136"/>
      <c r="AQ47" s="301"/>
      <c r="AR47" s="136"/>
      <c r="AS47" s="1"/>
      <c r="AT47" s="1"/>
      <c r="AU47" s="1"/>
      <c r="AV47" s="1"/>
      <c r="AW47" s="1"/>
      <c r="AX47" s="1"/>
      <c r="AY47" s="1"/>
      <c r="AZ47" s="1"/>
      <c r="BA47" s="1"/>
      <c r="BB47" s="1"/>
      <c r="BC47" s="1"/>
      <c r="BD47" s="1"/>
      <c r="BE47" s="1"/>
      <c r="BF47" s="1"/>
      <c r="BG47" s="1"/>
    </row>
    <row r="48" spans="1:59" x14ac:dyDescent="0.55000000000000004">
      <c r="B48" s="137">
        <v>2</v>
      </c>
      <c r="C48" s="108"/>
      <c r="D48" s="100">
        <v>3</v>
      </c>
      <c r="E48" s="108"/>
      <c r="F48" s="100" t="s">
        <v>258</v>
      </c>
      <c r="H48" s="100" t="s">
        <v>83</v>
      </c>
      <c r="J48" s="100" t="s">
        <v>533</v>
      </c>
      <c r="L48" s="163" t="s">
        <v>259</v>
      </c>
      <c r="M48" s="164"/>
      <c r="O48" s="165">
        <f>S48-Q48</f>
        <v>1</v>
      </c>
      <c r="P48" s="108"/>
      <c r="Q48" s="166">
        <v>45945</v>
      </c>
      <c r="R48" s="142"/>
      <c r="S48" s="237">
        <v>45946</v>
      </c>
      <c r="T48" s="142"/>
      <c r="U48" s="143">
        <v>100</v>
      </c>
      <c r="V48" s="144"/>
      <c r="W48" s="144"/>
      <c r="X48" s="135"/>
      <c r="Y48" s="135"/>
      <c r="Z48" s="135"/>
      <c r="AA48" s="135"/>
      <c r="AB48" s="135"/>
      <c r="AC48" s="135"/>
      <c r="AD48" s="135"/>
      <c r="AE48" s="135"/>
      <c r="AF48" s="135"/>
      <c r="AG48" s="233"/>
      <c r="AH48" s="233"/>
      <c r="AI48" s="135"/>
      <c r="AJ48" s="135"/>
      <c r="AK48" s="135"/>
      <c r="AL48" s="135"/>
      <c r="AM48" s="135"/>
      <c r="AN48" s="135"/>
      <c r="AO48" s="135"/>
      <c r="AP48" s="136"/>
      <c r="AQ48" s="301"/>
      <c r="AR48" s="136"/>
      <c r="AS48" s="1"/>
      <c r="AT48" s="1"/>
      <c r="AU48" s="1"/>
      <c r="AV48" s="1"/>
      <c r="AW48" s="1"/>
      <c r="AX48" s="1"/>
      <c r="AY48" s="1"/>
      <c r="AZ48" s="1"/>
      <c r="BA48" s="1"/>
      <c r="BB48" s="1"/>
      <c r="BC48" s="1"/>
      <c r="BD48" s="1"/>
      <c r="BE48" s="1"/>
      <c r="BF48" s="1"/>
      <c r="BG48" s="1"/>
    </row>
    <row r="49" spans="1:59" x14ac:dyDescent="0.55000000000000004">
      <c r="B49" s="137">
        <v>2</v>
      </c>
      <c r="C49" s="108"/>
      <c r="D49" s="100">
        <v>3</v>
      </c>
      <c r="E49" s="108"/>
      <c r="F49" s="100" t="s">
        <v>260</v>
      </c>
      <c r="H49" s="100" t="s">
        <v>83</v>
      </c>
      <c r="J49" s="100" t="s">
        <v>533</v>
      </c>
      <c r="L49" s="163" t="s">
        <v>261</v>
      </c>
      <c r="M49" s="164"/>
      <c r="O49" s="165">
        <f>S49-Q49</f>
        <v>1</v>
      </c>
      <c r="P49" s="108"/>
      <c r="Q49" s="166">
        <v>45945</v>
      </c>
      <c r="R49" s="142"/>
      <c r="S49" s="237">
        <v>45946</v>
      </c>
      <c r="T49" s="142"/>
      <c r="U49" s="143">
        <v>100</v>
      </c>
      <c r="V49" s="144"/>
      <c r="W49" s="144"/>
      <c r="X49" s="135"/>
      <c r="Y49" s="135"/>
      <c r="Z49" s="135"/>
      <c r="AA49" s="135"/>
      <c r="AB49" s="135"/>
      <c r="AC49" s="135"/>
      <c r="AD49" s="135"/>
      <c r="AE49" s="135"/>
      <c r="AF49" s="135"/>
      <c r="AG49" s="233"/>
      <c r="AH49" s="233"/>
      <c r="AI49" s="135"/>
      <c r="AJ49" s="135"/>
      <c r="AK49" s="135"/>
      <c r="AL49" s="135"/>
      <c r="AM49" s="135"/>
      <c r="AN49" s="135"/>
      <c r="AO49" s="135"/>
      <c r="AP49" s="136"/>
      <c r="AQ49" s="301"/>
      <c r="AR49" s="136"/>
      <c r="AS49" s="1"/>
      <c r="AT49" s="1"/>
      <c r="AU49" s="1"/>
      <c r="AV49" s="1"/>
      <c r="AW49" s="1"/>
      <c r="AX49" s="1"/>
      <c r="AY49" s="1"/>
      <c r="AZ49" s="1"/>
      <c r="BA49" s="1"/>
      <c r="BB49" s="1"/>
      <c r="BC49" s="1"/>
      <c r="BD49" s="1"/>
      <c r="BE49" s="1"/>
      <c r="BF49" s="1"/>
      <c r="BG49" s="1"/>
    </row>
    <row r="50" spans="1:59" x14ac:dyDescent="0.55000000000000004">
      <c r="B50" s="238">
        <v>2</v>
      </c>
      <c r="C50" s="108"/>
      <c r="D50" s="239">
        <v>4</v>
      </c>
      <c r="E50" s="108"/>
      <c r="F50" s="239">
        <v>2.4</v>
      </c>
      <c r="H50" s="239"/>
      <c r="J50" s="239"/>
      <c r="L50" s="240" t="s">
        <v>262</v>
      </c>
      <c r="M50" s="241" t="s">
        <v>263</v>
      </c>
      <c r="N50" s="242"/>
      <c r="O50" s="243"/>
      <c r="P50" s="242"/>
      <c r="Q50" s="244"/>
      <c r="R50" s="242"/>
      <c r="S50" s="245"/>
      <c r="T50" s="242"/>
      <c r="U50" s="246"/>
      <c r="X50" s="135"/>
      <c r="Y50" s="135"/>
      <c r="Z50" s="135"/>
      <c r="AA50" s="135"/>
      <c r="AB50" s="135"/>
      <c r="AC50" s="135"/>
      <c r="AD50" s="135"/>
      <c r="AE50" s="135"/>
      <c r="AF50" s="135"/>
      <c r="AG50" s="135"/>
      <c r="AH50" s="135"/>
      <c r="AI50" s="135"/>
      <c r="AJ50" s="135"/>
      <c r="AK50" s="135"/>
      <c r="AL50" s="135"/>
      <c r="AM50" s="135"/>
      <c r="AN50" s="135"/>
      <c r="AO50" s="135"/>
      <c r="AP50" s="136"/>
      <c r="AQ50" s="301"/>
      <c r="AR50" s="136"/>
      <c r="AS50" s="1"/>
      <c r="AT50" s="1"/>
      <c r="AU50" s="1"/>
      <c r="AV50" s="1"/>
      <c r="AW50" s="1"/>
      <c r="AX50" s="1"/>
      <c r="AY50" s="1"/>
      <c r="AZ50" s="1"/>
      <c r="BA50" s="1"/>
      <c r="BB50" s="1"/>
      <c r="BC50" s="1"/>
      <c r="BD50" s="1"/>
      <c r="BE50" s="1"/>
      <c r="BF50" s="1"/>
      <c r="BG50" s="1"/>
    </row>
    <row r="51" spans="1:59" x14ac:dyDescent="0.55000000000000004">
      <c r="B51" s="137">
        <v>2</v>
      </c>
      <c r="C51" s="108"/>
      <c r="D51" s="100">
        <v>4</v>
      </c>
      <c r="E51" s="108"/>
      <c r="F51" s="100" t="s">
        <v>264</v>
      </c>
      <c r="H51" s="100" t="s">
        <v>83</v>
      </c>
      <c r="J51" s="100" t="s">
        <v>533</v>
      </c>
      <c r="L51" s="163" t="s">
        <v>265</v>
      </c>
      <c r="M51" s="164"/>
      <c r="O51" s="165">
        <f>S51-Q51</f>
        <v>1</v>
      </c>
      <c r="P51" s="108"/>
      <c r="Q51" s="166">
        <v>45947</v>
      </c>
      <c r="R51" s="142"/>
      <c r="S51" s="237">
        <v>45948</v>
      </c>
      <c r="T51" s="142"/>
      <c r="U51" s="143">
        <v>100</v>
      </c>
      <c r="V51" s="144"/>
      <c r="W51" s="144"/>
      <c r="X51" s="135"/>
      <c r="Y51" s="135"/>
      <c r="Z51" s="135"/>
      <c r="AA51" s="135"/>
      <c r="AB51" s="135"/>
      <c r="AC51" s="135"/>
      <c r="AD51" s="135"/>
      <c r="AE51" s="135"/>
      <c r="AF51" s="135"/>
      <c r="AG51" s="135"/>
      <c r="AH51" s="135"/>
      <c r="AI51" s="145"/>
      <c r="AJ51" s="145"/>
      <c r="AK51" s="135"/>
      <c r="AL51" s="135"/>
      <c r="AM51" s="135"/>
      <c r="AN51" s="135"/>
      <c r="AO51" s="135"/>
      <c r="AP51" s="136"/>
      <c r="AQ51" s="301"/>
      <c r="AR51" s="136"/>
      <c r="AS51" s="1"/>
      <c r="AT51" s="1"/>
      <c r="AU51" s="1"/>
      <c r="AV51" s="1"/>
      <c r="AW51" s="1"/>
      <c r="AX51" s="1"/>
      <c r="AY51" s="1"/>
      <c r="AZ51" s="1"/>
      <c r="BA51" s="1"/>
      <c r="BB51" s="1"/>
      <c r="BC51" s="1"/>
      <c r="BD51" s="1"/>
      <c r="BE51" s="1"/>
      <c r="BF51" s="1"/>
      <c r="BG51" s="1"/>
    </row>
    <row r="52" spans="1:59" x14ac:dyDescent="0.55000000000000004">
      <c r="B52" s="137">
        <v>2</v>
      </c>
      <c r="C52" s="108"/>
      <c r="D52" s="100">
        <v>4</v>
      </c>
      <c r="E52" s="108"/>
      <c r="F52" s="100" t="s">
        <v>266</v>
      </c>
      <c r="H52" s="100" t="s">
        <v>83</v>
      </c>
      <c r="J52" s="100" t="s">
        <v>533</v>
      </c>
      <c r="L52" s="163" t="s">
        <v>267</v>
      </c>
      <c r="M52" s="164"/>
      <c r="O52" s="165">
        <f>S52-Q52</f>
        <v>1</v>
      </c>
      <c r="P52" s="108"/>
      <c r="Q52" s="166">
        <v>45947</v>
      </c>
      <c r="R52" s="142"/>
      <c r="S52" s="237">
        <v>45948</v>
      </c>
      <c r="T52" s="142"/>
      <c r="U52" s="143">
        <v>100</v>
      </c>
      <c r="V52" s="144"/>
      <c r="W52" s="144"/>
      <c r="X52" s="135"/>
      <c r="Y52" s="135"/>
      <c r="Z52" s="135"/>
      <c r="AA52" s="135"/>
      <c r="AB52" s="135"/>
      <c r="AC52" s="135"/>
      <c r="AD52" s="135"/>
      <c r="AE52" s="135"/>
      <c r="AF52" s="135"/>
      <c r="AG52" s="135"/>
      <c r="AH52" s="135"/>
      <c r="AI52" s="145"/>
      <c r="AJ52" s="145"/>
      <c r="AK52" s="135"/>
      <c r="AL52" s="135"/>
      <c r="AM52" s="135"/>
      <c r="AN52" s="135"/>
      <c r="AO52" s="135"/>
      <c r="AP52" s="136"/>
      <c r="AQ52" s="301"/>
      <c r="AR52" s="136"/>
      <c r="AS52" s="1"/>
      <c r="AT52" s="1"/>
      <c r="AU52" s="1"/>
      <c r="AV52" s="1"/>
      <c r="AW52" s="1"/>
      <c r="AX52" s="1"/>
      <c r="AY52" s="1"/>
      <c r="AZ52" s="1"/>
      <c r="BA52" s="1"/>
      <c r="BB52" s="1"/>
      <c r="BC52" s="1"/>
      <c r="BD52" s="1"/>
      <c r="BE52" s="1"/>
      <c r="BF52" s="1"/>
      <c r="BG52" s="1"/>
    </row>
    <row r="53" spans="1:59" x14ac:dyDescent="0.55000000000000004">
      <c r="B53" s="137">
        <v>2</v>
      </c>
      <c r="C53" s="108"/>
      <c r="D53" s="100">
        <v>4</v>
      </c>
      <c r="E53" s="108"/>
      <c r="F53" s="100" t="s">
        <v>268</v>
      </c>
      <c r="H53" s="100" t="s">
        <v>83</v>
      </c>
      <c r="J53" s="100" t="s">
        <v>533</v>
      </c>
      <c r="L53" s="163" t="s">
        <v>269</v>
      </c>
      <c r="M53" s="164"/>
      <c r="O53" s="165">
        <f>S53-Q53</f>
        <v>1</v>
      </c>
      <c r="P53" s="108"/>
      <c r="Q53" s="166">
        <v>45947</v>
      </c>
      <c r="R53" s="142"/>
      <c r="S53" s="237">
        <v>45948</v>
      </c>
      <c r="T53" s="142"/>
      <c r="U53" s="143">
        <v>100</v>
      </c>
      <c r="V53" s="144"/>
      <c r="W53" s="144"/>
      <c r="X53" s="135"/>
      <c r="Y53" s="135"/>
      <c r="Z53" s="135"/>
      <c r="AA53" s="135"/>
      <c r="AB53" s="135"/>
      <c r="AC53" s="135"/>
      <c r="AD53" s="135"/>
      <c r="AE53" s="135"/>
      <c r="AF53" s="135"/>
      <c r="AG53" s="135"/>
      <c r="AH53" s="135"/>
      <c r="AI53" s="145"/>
      <c r="AJ53" s="145"/>
      <c r="AK53" s="135"/>
      <c r="AL53" s="135"/>
      <c r="AM53" s="135"/>
      <c r="AN53" s="135"/>
      <c r="AO53" s="135"/>
      <c r="AP53" s="136"/>
      <c r="AQ53" s="301"/>
      <c r="AR53" s="136"/>
      <c r="AS53" s="1"/>
      <c r="AT53" s="1"/>
      <c r="AU53" s="1"/>
      <c r="AV53" s="1"/>
      <c r="AW53" s="1"/>
      <c r="AX53" s="1"/>
      <c r="AY53" s="1"/>
      <c r="AZ53" s="1"/>
      <c r="BA53" s="1"/>
      <c r="BB53" s="1"/>
      <c r="BC53" s="1"/>
      <c r="BD53" s="1"/>
      <c r="BE53" s="1"/>
      <c r="BF53" s="1"/>
      <c r="BG53" s="1"/>
    </row>
    <row r="54" spans="1:59" s="162" customFormat="1" ht="18.3" x14ac:dyDescent="0.7">
      <c r="A54" s="158"/>
      <c r="B54" s="150">
        <v>3</v>
      </c>
      <c r="C54" s="151"/>
      <c r="D54" s="152">
        <v>0</v>
      </c>
      <c r="E54" s="151"/>
      <c r="F54" s="152">
        <v>3</v>
      </c>
      <c r="G54" s="151"/>
      <c r="H54" s="152"/>
      <c r="I54" s="151"/>
      <c r="J54" s="152"/>
      <c r="K54" s="151"/>
      <c r="L54" s="169" t="s">
        <v>270</v>
      </c>
      <c r="M54" s="154" t="s">
        <v>271</v>
      </c>
      <c r="N54" s="155"/>
      <c r="O54" s="156"/>
      <c r="P54" s="155"/>
      <c r="Q54" s="157"/>
      <c r="R54" s="155"/>
      <c r="S54" s="236"/>
      <c r="T54" s="155"/>
      <c r="U54" s="153"/>
      <c r="V54" s="158"/>
      <c r="W54" s="158"/>
      <c r="X54" s="159"/>
      <c r="Y54" s="159"/>
      <c r="Z54" s="159"/>
      <c r="AA54" s="159"/>
      <c r="AB54" s="159"/>
      <c r="AC54" s="159"/>
      <c r="AD54" s="159"/>
      <c r="AE54" s="159"/>
      <c r="AF54" s="159"/>
      <c r="AG54" s="159"/>
      <c r="AH54" s="159"/>
      <c r="AI54" s="159"/>
      <c r="AJ54" s="159"/>
      <c r="AK54" s="159"/>
      <c r="AL54" s="159"/>
      <c r="AM54" s="159"/>
      <c r="AN54" s="159"/>
      <c r="AO54" s="159"/>
      <c r="AP54" s="160"/>
      <c r="AQ54" s="301"/>
      <c r="AR54" s="161"/>
      <c r="AS54" s="158"/>
      <c r="AT54" s="158"/>
      <c r="AU54" s="158"/>
      <c r="AV54" s="158"/>
      <c r="AW54" s="158"/>
      <c r="AX54" s="158"/>
      <c r="AY54" s="158"/>
      <c r="AZ54" s="158"/>
      <c r="BA54" s="158"/>
      <c r="BB54" s="158"/>
      <c r="BC54" s="158"/>
      <c r="BD54" s="158"/>
      <c r="BE54" s="158"/>
      <c r="BF54" s="158"/>
      <c r="BG54" s="158"/>
    </row>
    <row r="55" spans="1:59" ht="15.6" x14ac:dyDescent="0.6">
      <c r="B55" s="126">
        <v>3</v>
      </c>
      <c r="C55" s="127"/>
      <c r="D55" s="128">
        <v>1</v>
      </c>
      <c r="E55" s="127"/>
      <c r="F55" s="128">
        <v>3.1</v>
      </c>
      <c r="G55" s="127"/>
      <c r="H55" s="128"/>
      <c r="I55" s="127"/>
      <c r="J55" s="128"/>
      <c r="K55" s="127"/>
      <c r="L55" s="131" t="s">
        <v>272</v>
      </c>
      <c r="M55" s="149" t="s">
        <v>273</v>
      </c>
      <c r="N55" s="133"/>
      <c r="O55" s="132"/>
      <c r="P55" s="133"/>
      <c r="Q55" s="146"/>
      <c r="R55" s="133"/>
      <c r="S55" s="234"/>
      <c r="T55" s="133"/>
      <c r="U55" s="134"/>
      <c r="X55" s="135"/>
      <c r="Y55" s="135"/>
      <c r="Z55" s="135"/>
      <c r="AA55" s="135"/>
      <c r="AB55" s="135"/>
      <c r="AC55" s="135"/>
      <c r="AD55" s="135"/>
      <c r="AE55" s="135"/>
      <c r="AF55" s="135"/>
      <c r="AG55" s="135"/>
      <c r="AH55" s="135"/>
      <c r="AI55" s="135"/>
      <c r="AJ55" s="135"/>
      <c r="AK55" s="135"/>
      <c r="AL55" s="135"/>
      <c r="AM55" s="135"/>
      <c r="AN55" s="135"/>
      <c r="AO55" s="135"/>
      <c r="AP55" s="136"/>
      <c r="AQ55" s="301"/>
      <c r="AR55" s="136"/>
      <c r="AS55" s="1"/>
      <c r="AT55" s="1"/>
      <c r="AU55" s="1"/>
      <c r="AV55" s="1"/>
      <c r="AW55" s="1"/>
      <c r="AX55" s="1"/>
      <c r="AY55" s="1"/>
      <c r="AZ55" s="1"/>
      <c r="BA55" s="1"/>
      <c r="BB55" s="1"/>
      <c r="BC55" s="1"/>
      <c r="BD55" s="1"/>
      <c r="BE55" s="1"/>
      <c r="BF55" s="1"/>
      <c r="BG55" s="1"/>
    </row>
    <row r="56" spans="1:59" x14ac:dyDescent="0.55000000000000004">
      <c r="B56" s="170">
        <v>3</v>
      </c>
      <c r="C56" s="108"/>
      <c r="D56" s="99">
        <v>1</v>
      </c>
      <c r="E56" s="108"/>
      <c r="F56" s="99" t="s">
        <v>274</v>
      </c>
      <c r="H56" s="100" t="s">
        <v>83</v>
      </c>
      <c r="J56" s="99" t="s">
        <v>533</v>
      </c>
      <c r="L56" s="140" t="s">
        <v>275</v>
      </c>
      <c r="M56" s="147"/>
      <c r="O56" s="100">
        <f>S56-Q56</f>
        <v>1</v>
      </c>
      <c r="P56" s="108"/>
      <c r="Q56" s="141">
        <v>45947</v>
      </c>
      <c r="R56" s="142"/>
      <c r="S56" s="231">
        <v>45948</v>
      </c>
      <c r="T56" s="142"/>
      <c r="U56" s="143">
        <v>100</v>
      </c>
      <c r="V56" s="144"/>
      <c r="W56" s="144"/>
      <c r="X56" s="135"/>
      <c r="Y56" s="135"/>
      <c r="Z56" s="135"/>
      <c r="AA56" s="135"/>
      <c r="AB56" s="135"/>
      <c r="AC56" s="135"/>
      <c r="AD56" s="135"/>
      <c r="AE56" s="135"/>
      <c r="AF56" s="135"/>
      <c r="AG56" s="135"/>
      <c r="AH56" s="135"/>
      <c r="AI56" s="233"/>
      <c r="AJ56" s="233"/>
      <c r="AK56" s="135"/>
      <c r="AL56" s="135"/>
      <c r="AM56" s="135"/>
      <c r="AN56" s="135"/>
      <c r="AO56" s="135"/>
      <c r="AP56" s="136"/>
      <c r="AQ56" s="301"/>
      <c r="AR56" s="136"/>
      <c r="AS56" s="1"/>
      <c r="AT56" s="1"/>
      <c r="AU56" s="1"/>
      <c r="AV56" s="1"/>
      <c r="AW56" s="1"/>
      <c r="AX56" s="1"/>
      <c r="AY56" s="1"/>
      <c r="AZ56" s="1"/>
      <c r="BA56" s="1"/>
      <c r="BB56" s="1"/>
      <c r="BC56" s="1"/>
      <c r="BD56" s="1"/>
      <c r="BE56" s="1"/>
      <c r="BF56" s="1"/>
      <c r="BG56" s="1"/>
    </row>
    <row r="57" spans="1:59" x14ac:dyDescent="0.55000000000000004">
      <c r="B57" s="170">
        <v>3</v>
      </c>
      <c r="C57" s="108"/>
      <c r="D57" s="99">
        <v>1</v>
      </c>
      <c r="E57" s="108"/>
      <c r="F57" s="99" t="s">
        <v>276</v>
      </c>
      <c r="H57" s="100" t="s">
        <v>83</v>
      </c>
      <c r="J57" s="99" t="s">
        <v>533</v>
      </c>
      <c r="L57" s="140" t="s">
        <v>277</v>
      </c>
      <c r="M57" s="147"/>
      <c r="O57" s="100">
        <f>S57-Q57</f>
        <v>1</v>
      </c>
      <c r="P57" s="108"/>
      <c r="Q57" s="141">
        <v>45947</v>
      </c>
      <c r="R57" s="142"/>
      <c r="S57" s="231">
        <v>45948</v>
      </c>
      <c r="T57" s="142"/>
      <c r="U57" s="143">
        <v>100</v>
      </c>
      <c r="V57" s="144"/>
      <c r="W57" s="144"/>
      <c r="X57" s="135"/>
      <c r="Y57" s="135"/>
      <c r="Z57" s="135"/>
      <c r="AA57" s="135"/>
      <c r="AB57" s="135"/>
      <c r="AC57" s="135"/>
      <c r="AD57" s="135"/>
      <c r="AE57" s="135"/>
      <c r="AF57" s="135"/>
      <c r="AG57" s="135"/>
      <c r="AH57" s="135"/>
      <c r="AI57" s="233"/>
      <c r="AJ57" s="233"/>
      <c r="AK57" s="135"/>
      <c r="AL57" s="135"/>
      <c r="AM57" s="135"/>
      <c r="AN57" s="135"/>
      <c r="AO57" s="135"/>
      <c r="AP57" s="136"/>
      <c r="AQ57" s="301"/>
      <c r="AR57" s="136"/>
      <c r="AS57" s="1"/>
      <c r="AT57" s="1"/>
      <c r="AU57" s="1"/>
      <c r="AV57" s="1"/>
      <c r="AW57" s="1"/>
      <c r="AX57" s="1"/>
      <c r="AY57" s="1"/>
      <c r="AZ57" s="1"/>
      <c r="BA57" s="1"/>
      <c r="BB57" s="1"/>
      <c r="BC57" s="1"/>
      <c r="BD57" s="1"/>
      <c r="BE57" s="1"/>
      <c r="BF57" s="1"/>
      <c r="BG57" s="1"/>
    </row>
    <row r="58" spans="1:59" x14ac:dyDescent="0.55000000000000004">
      <c r="B58" s="170">
        <v>3</v>
      </c>
      <c r="C58" s="108"/>
      <c r="D58" s="99">
        <v>1</v>
      </c>
      <c r="E58" s="108"/>
      <c r="F58" s="99" t="s">
        <v>278</v>
      </c>
      <c r="H58" s="100" t="s">
        <v>83</v>
      </c>
      <c r="J58" s="99" t="s">
        <v>533</v>
      </c>
      <c r="L58" s="140" t="s">
        <v>279</v>
      </c>
      <c r="M58" s="147"/>
      <c r="O58" s="100">
        <f>S58-Q58</f>
        <v>1</v>
      </c>
      <c r="P58" s="108"/>
      <c r="Q58" s="141">
        <v>45947</v>
      </c>
      <c r="R58" s="142"/>
      <c r="S58" s="231">
        <v>45948</v>
      </c>
      <c r="T58" s="142"/>
      <c r="U58" s="143">
        <v>100</v>
      </c>
      <c r="V58" s="144"/>
      <c r="W58" s="144"/>
      <c r="X58" s="135"/>
      <c r="Y58" s="135"/>
      <c r="Z58" s="135"/>
      <c r="AA58" s="135"/>
      <c r="AB58" s="135"/>
      <c r="AC58" s="135"/>
      <c r="AD58" s="135"/>
      <c r="AE58" s="135"/>
      <c r="AF58" s="135"/>
      <c r="AG58" s="135"/>
      <c r="AH58" s="135"/>
      <c r="AI58" s="233"/>
      <c r="AJ58" s="233"/>
      <c r="AK58" s="135"/>
      <c r="AL58" s="135"/>
      <c r="AM58" s="135"/>
      <c r="AN58" s="135"/>
      <c r="AO58" s="135"/>
      <c r="AP58" s="136"/>
      <c r="AQ58" s="301"/>
      <c r="AR58" s="136"/>
      <c r="AS58" s="1"/>
      <c r="AT58" s="1"/>
      <c r="AU58" s="1"/>
      <c r="AV58" s="1"/>
      <c r="AW58" s="1"/>
      <c r="AX58" s="1"/>
      <c r="AY58" s="1"/>
      <c r="AZ58" s="1"/>
      <c r="BA58" s="1"/>
      <c r="BB58" s="1"/>
      <c r="BC58" s="1"/>
      <c r="BD58" s="1"/>
      <c r="BE58" s="1"/>
      <c r="BF58" s="1"/>
      <c r="BG58" s="1"/>
    </row>
    <row r="59" spans="1:59" x14ac:dyDescent="0.55000000000000004">
      <c r="B59" s="170">
        <v>3</v>
      </c>
      <c r="C59" s="108"/>
      <c r="D59" s="99">
        <v>1</v>
      </c>
      <c r="E59" s="108"/>
      <c r="F59" s="99" t="s">
        <v>280</v>
      </c>
      <c r="H59" s="100" t="s">
        <v>83</v>
      </c>
      <c r="J59" s="99" t="s">
        <v>533</v>
      </c>
      <c r="L59" s="140" t="s">
        <v>281</v>
      </c>
      <c r="M59" s="147"/>
      <c r="O59" s="100">
        <f>S59-Q59</f>
        <v>1</v>
      </c>
      <c r="P59" s="108"/>
      <c r="Q59" s="141">
        <v>45947</v>
      </c>
      <c r="R59" s="142"/>
      <c r="S59" s="231">
        <v>45948</v>
      </c>
      <c r="T59" s="142"/>
      <c r="U59" s="143">
        <v>100</v>
      </c>
      <c r="V59" s="144"/>
      <c r="W59" s="144"/>
      <c r="X59" s="135"/>
      <c r="Y59" s="135"/>
      <c r="Z59" s="135"/>
      <c r="AA59" s="135"/>
      <c r="AB59" s="135"/>
      <c r="AC59" s="135"/>
      <c r="AD59" s="135"/>
      <c r="AE59" s="135"/>
      <c r="AF59" s="135"/>
      <c r="AG59" s="135"/>
      <c r="AH59" s="135"/>
      <c r="AI59" s="233"/>
      <c r="AJ59" s="233"/>
      <c r="AK59" s="135"/>
      <c r="AL59" s="135"/>
      <c r="AM59" s="135"/>
      <c r="AN59" s="135"/>
      <c r="AO59" s="135"/>
      <c r="AP59" s="136"/>
      <c r="AQ59" s="301"/>
      <c r="AR59" s="136"/>
      <c r="AS59" s="1"/>
      <c r="AT59" s="1"/>
      <c r="AU59" s="1"/>
      <c r="AV59" s="1"/>
      <c r="AW59" s="1"/>
      <c r="AX59" s="1"/>
      <c r="AY59" s="1"/>
      <c r="AZ59" s="1"/>
      <c r="BA59" s="1"/>
      <c r="BB59" s="1"/>
      <c r="BC59" s="1"/>
      <c r="BD59" s="1"/>
      <c r="BE59" s="1"/>
      <c r="BF59" s="1"/>
      <c r="BG59" s="1"/>
    </row>
    <row r="60" spans="1:59" ht="15.6" x14ac:dyDescent="0.6">
      <c r="B60" s="126">
        <v>3</v>
      </c>
      <c r="C60" s="127"/>
      <c r="D60" s="128">
        <v>2</v>
      </c>
      <c r="E60" s="127"/>
      <c r="F60" s="128">
        <v>3.2</v>
      </c>
      <c r="G60" s="127"/>
      <c r="H60" s="128"/>
      <c r="I60" s="127"/>
      <c r="J60" s="128"/>
      <c r="K60" s="127"/>
      <c r="L60" s="367" t="s">
        <v>282</v>
      </c>
      <c r="M60" s="368" t="s">
        <v>283</v>
      </c>
      <c r="N60" s="133"/>
      <c r="O60" s="369"/>
      <c r="P60" s="133"/>
      <c r="Q60" s="370"/>
      <c r="R60" s="133"/>
      <c r="S60" s="371"/>
      <c r="T60" s="133"/>
      <c r="U60" s="134"/>
      <c r="X60" s="135"/>
      <c r="Y60" s="135"/>
      <c r="Z60" s="135"/>
      <c r="AA60" s="135"/>
      <c r="AB60" s="135"/>
      <c r="AC60" s="135"/>
      <c r="AD60" s="135"/>
      <c r="AE60" s="135"/>
      <c r="AF60" s="135"/>
      <c r="AG60" s="135"/>
      <c r="AH60" s="135"/>
      <c r="AI60" s="135"/>
      <c r="AJ60" s="135"/>
      <c r="AK60" s="135"/>
      <c r="AL60" s="135"/>
      <c r="AM60" s="135"/>
      <c r="AN60" s="135"/>
      <c r="AO60" s="135"/>
      <c r="AP60" s="136"/>
      <c r="AQ60" s="301"/>
      <c r="AR60" s="136"/>
      <c r="AS60" s="1"/>
      <c r="AT60" s="1"/>
      <c r="AU60" s="1"/>
      <c r="AV60" s="1"/>
      <c r="AW60" s="1"/>
      <c r="AX60" s="1"/>
      <c r="AY60" s="1"/>
      <c r="AZ60" s="1"/>
      <c r="BA60" s="1"/>
      <c r="BB60" s="1"/>
      <c r="BC60" s="1"/>
      <c r="BD60" s="1"/>
      <c r="BE60" s="1"/>
      <c r="BF60" s="1"/>
      <c r="BG60" s="1"/>
    </row>
    <row r="61" spans="1:59" x14ac:dyDescent="0.55000000000000004">
      <c r="B61" s="170">
        <v>3</v>
      </c>
      <c r="C61" s="108"/>
      <c r="D61" s="99">
        <v>2</v>
      </c>
      <c r="E61" s="108"/>
      <c r="F61" s="99" t="s">
        <v>284</v>
      </c>
      <c r="H61" s="100" t="s">
        <v>83</v>
      </c>
      <c r="J61" s="99" t="s">
        <v>533</v>
      </c>
      <c r="L61" s="140" t="s">
        <v>285</v>
      </c>
      <c r="M61" s="147"/>
      <c r="O61" s="100">
        <f>S61-Q61</f>
        <v>1</v>
      </c>
      <c r="P61" s="108"/>
      <c r="Q61" s="141">
        <v>45947</v>
      </c>
      <c r="R61" s="142"/>
      <c r="S61" s="231">
        <v>45948</v>
      </c>
      <c r="T61" s="142"/>
      <c r="U61" s="143">
        <v>100</v>
      </c>
      <c r="V61" s="144"/>
      <c r="W61" s="144"/>
      <c r="X61" s="135"/>
      <c r="Y61" s="135"/>
      <c r="Z61" s="135"/>
      <c r="AA61" s="135"/>
      <c r="AB61" s="135"/>
      <c r="AC61" s="135"/>
      <c r="AD61" s="135"/>
      <c r="AE61" s="135"/>
      <c r="AF61" s="135"/>
      <c r="AG61" s="135"/>
      <c r="AH61" s="135"/>
      <c r="AI61" s="233"/>
      <c r="AJ61" s="233"/>
      <c r="AK61" s="135"/>
      <c r="AL61" s="135"/>
      <c r="AM61" s="135"/>
      <c r="AN61" s="135"/>
      <c r="AO61" s="135"/>
      <c r="AP61" s="136"/>
      <c r="AQ61" s="301"/>
      <c r="AR61" s="136"/>
      <c r="AS61" s="1"/>
      <c r="AT61" s="1"/>
      <c r="AU61" s="1"/>
      <c r="AV61" s="1"/>
      <c r="AW61" s="1"/>
      <c r="AX61" s="1"/>
      <c r="AY61" s="1"/>
      <c r="AZ61" s="1"/>
      <c r="BA61" s="1"/>
      <c r="BB61" s="1"/>
      <c r="BC61" s="1"/>
      <c r="BD61" s="1"/>
      <c r="BE61" s="1"/>
      <c r="BF61" s="1"/>
      <c r="BG61" s="1"/>
    </row>
    <row r="62" spans="1:59" x14ac:dyDescent="0.55000000000000004">
      <c r="B62" s="170">
        <v>3</v>
      </c>
      <c r="C62" s="108"/>
      <c r="D62" s="99">
        <v>2</v>
      </c>
      <c r="E62" s="108"/>
      <c r="F62" s="99" t="s">
        <v>286</v>
      </c>
      <c r="H62" s="100" t="s">
        <v>83</v>
      </c>
      <c r="J62" s="99" t="s">
        <v>533</v>
      </c>
      <c r="L62" s="140" t="s">
        <v>287</v>
      </c>
      <c r="M62" s="147"/>
      <c r="O62" s="100">
        <f>S62-Q62</f>
        <v>1</v>
      </c>
      <c r="P62" s="108"/>
      <c r="Q62" s="141">
        <v>45947</v>
      </c>
      <c r="R62" s="142"/>
      <c r="S62" s="231">
        <v>45948</v>
      </c>
      <c r="T62" s="142"/>
      <c r="U62" s="143">
        <v>100</v>
      </c>
      <c r="V62" s="144"/>
      <c r="W62" s="144"/>
      <c r="X62" s="135"/>
      <c r="Y62" s="135"/>
      <c r="Z62" s="135"/>
      <c r="AA62" s="135"/>
      <c r="AB62" s="135"/>
      <c r="AC62" s="135"/>
      <c r="AD62" s="135"/>
      <c r="AE62" s="135"/>
      <c r="AF62" s="135"/>
      <c r="AG62" s="135"/>
      <c r="AH62" s="135"/>
      <c r="AI62" s="233"/>
      <c r="AJ62" s="233"/>
      <c r="AK62" s="135"/>
      <c r="AL62" s="135"/>
      <c r="AM62" s="135"/>
      <c r="AN62" s="135"/>
      <c r="AO62" s="135"/>
      <c r="AP62" s="136"/>
      <c r="AQ62" s="301"/>
      <c r="AR62" s="136"/>
      <c r="AS62" s="1"/>
      <c r="AT62" s="1"/>
      <c r="AU62" s="1"/>
      <c r="AV62" s="1"/>
      <c r="AW62" s="1"/>
      <c r="AX62" s="1"/>
      <c r="AY62" s="1"/>
      <c r="AZ62" s="1"/>
      <c r="BA62" s="1"/>
      <c r="BB62" s="1"/>
      <c r="BC62" s="1"/>
      <c r="BD62" s="1"/>
      <c r="BE62" s="1"/>
      <c r="BF62" s="1"/>
      <c r="BG62" s="1"/>
    </row>
    <row r="63" spans="1:59" x14ac:dyDescent="0.55000000000000004">
      <c r="B63" s="170">
        <v>3</v>
      </c>
      <c r="C63" s="108"/>
      <c r="D63" s="99">
        <v>2</v>
      </c>
      <c r="E63" s="108"/>
      <c r="F63" s="99" t="s">
        <v>288</v>
      </c>
      <c r="H63" s="100" t="s">
        <v>83</v>
      </c>
      <c r="J63" s="99" t="s">
        <v>533</v>
      </c>
      <c r="L63" s="140" t="s">
        <v>289</v>
      </c>
      <c r="M63" s="147"/>
      <c r="O63" s="100">
        <f>S63-Q63</f>
        <v>1</v>
      </c>
      <c r="P63" s="108"/>
      <c r="Q63" s="141">
        <v>45947</v>
      </c>
      <c r="R63" s="142"/>
      <c r="S63" s="231">
        <v>45948</v>
      </c>
      <c r="T63" s="142"/>
      <c r="U63" s="143">
        <v>100</v>
      </c>
      <c r="V63" s="144"/>
      <c r="W63" s="144"/>
      <c r="X63" s="135"/>
      <c r="Y63" s="135"/>
      <c r="Z63" s="135"/>
      <c r="AA63" s="135"/>
      <c r="AB63" s="135"/>
      <c r="AC63" s="135"/>
      <c r="AD63" s="135"/>
      <c r="AE63" s="135"/>
      <c r="AF63" s="135"/>
      <c r="AG63" s="135"/>
      <c r="AH63" s="135"/>
      <c r="AI63" s="233"/>
      <c r="AJ63" s="233"/>
      <c r="AK63" s="135"/>
      <c r="AL63" s="135"/>
      <c r="AM63" s="135"/>
      <c r="AN63" s="135"/>
      <c r="AO63" s="135"/>
      <c r="AP63" s="136"/>
      <c r="AQ63" s="301"/>
      <c r="AR63" s="136"/>
      <c r="AS63" s="1"/>
      <c r="AT63" s="1"/>
      <c r="AU63" s="1"/>
      <c r="AV63" s="1"/>
      <c r="AW63" s="1"/>
      <c r="AX63" s="1"/>
      <c r="AY63" s="1"/>
      <c r="AZ63" s="1"/>
      <c r="BA63" s="1"/>
      <c r="BB63" s="1"/>
      <c r="BC63" s="1"/>
      <c r="BD63" s="1"/>
      <c r="BE63" s="1"/>
      <c r="BF63" s="1"/>
      <c r="BG63" s="1"/>
    </row>
    <row r="64" spans="1:59" x14ac:dyDescent="0.55000000000000004">
      <c r="B64" s="170">
        <v>3</v>
      </c>
      <c r="C64" s="108"/>
      <c r="D64" s="99">
        <v>2</v>
      </c>
      <c r="E64" s="108"/>
      <c r="F64" s="99" t="s">
        <v>290</v>
      </c>
      <c r="H64" s="100" t="s">
        <v>83</v>
      </c>
      <c r="J64" s="99" t="s">
        <v>533</v>
      </c>
      <c r="L64" s="140" t="s">
        <v>291</v>
      </c>
      <c r="M64" s="147"/>
      <c r="O64" s="100">
        <f>S64-Q64</f>
        <v>1</v>
      </c>
      <c r="P64" s="108"/>
      <c r="Q64" s="141">
        <v>45947</v>
      </c>
      <c r="R64" s="142"/>
      <c r="S64" s="231">
        <v>45948</v>
      </c>
      <c r="T64" s="142"/>
      <c r="U64" s="143">
        <v>100</v>
      </c>
      <c r="V64" s="144"/>
      <c r="W64" s="144"/>
      <c r="X64" s="135"/>
      <c r="Y64" s="135"/>
      <c r="Z64" s="135"/>
      <c r="AA64" s="135"/>
      <c r="AB64" s="135"/>
      <c r="AC64" s="135"/>
      <c r="AD64" s="135"/>
      <c r="AE64" s="135"/>
      <c r="AF64" s="135"/>
      <c r="AG64" s="135"/>
      <c r="AH64" s="135"/>
      <c r="AI64" s="233"/>
      <c r="AJ64" s="233"/>
      <c r="AK64" s="135"/>
      <c r="AL64" s="135"/>
      <c r="AM64" s="135"/>
      <c r="AN64" s="135"/>
      <c r="AO64" s="135"/>
      <c r="AP64" s="136"/>
      <c r="AQ64" s="301"/>
      <c r="AR64" s="136"/>
      <c r="AS64" s="1"/>
      <c r="AT64" s="1"/>
      <c r="AU64" s="1"/>
      <c r="AV64" s="1"/>
      <c r="AW64" s="1"/>
      <c r="AX64" s="1"/>
      <c r="AY64" s="1"/>
      <c r="AZ64" s="1"/>
      <c r="BA64" s="1"/>
      <c r="BB64" s="1"/>
      <c r="BC64" s="1"/>
      <c r="BD64" s="1"/>
      <c r="BE64" s="1"/>
      <c r="BF64" s="1"/>
      <c r="BG64" s="1"/>
    </row>
    <row r="65" spans="2:59" ht="15.6" x14ac:dyDescent="0.6">
      <c r="B65" s="126">
        <v>3</v>
      </c>
      <c r="C65" s="127"/>
      <c r="D65" s="128">
        <v>3</v>
      </c>
      <c r="E65" s="127"/>
      <c r="F65" s="128">
        <v>3.3</v>
      </c>
      <c r="G65" s="127"/>
      <c r="H65" s="128"/>
      <c r="I65" s="127"/>
      <c r="J65" s="128"/>
      <c r="K65" s="127"/>
      <c r="L65" s="367" t="s">
        <v>292</v>
      </c>
      <c r="M65" s="368" t="s">
        <v>293</v>
      </c>
      <c r="N65" s="133"/>
      <c r="O65" s="369"/>
      <c r="P65" s="133"/>
      <c r="Q65" s="370"/>
      <c r="R65" s="133"/>
      <c r="S65" s="371"/>
      <c r="T65" s="133"/>
      <c r="U65" s="134"/>
      <c r="X65" s="135"/>
      <c r="Y65" s="135"/>
      <c r="Z65" s="135"/>
      <c r="AA65" s="135"/>
      <c r="AB65" s="135"/>
      <c r="AC65" s="135"/>
      <c r="AD65" s="135"/>
      <c r="AE65" s="135"/>
      <c r="AF65" s="135"/>
      <c r="AG65" s="135"/>
      <c r="AH65" s="135"/>
      <c r="AI65" s="135"/>
      <c r="AJ65" s="135"/>
      <c r="AK65" s="135"/>
      <c r="AL65" s="135"/>
      <c r="AM65" s="135"/>
      <c r="AN65" s="135"/>
      <c r="AO65" s="135"/>
      <c r="AP65" s="136"/>
      <c r="AQ65" s="301"/>
      <c r="AR65" s="136"/>
      <c r="AS65" s="1"/>
      <c r="AT65" s="1"/>
      <c r="AU65" s="1"/>
      <c r="AV65" s="1"/>
      <c r="AW65" s="1"/>
      <c r="AX65" s="1"/>
      <c r="AY65" s="1"/>
      <c r="AZ65" s="1"/>
      <c r="BA65" s="1"/>
      <c r="BB65" s="1"/>
      <c r="BC65" s="1"/>
      <c r="BD65" s="1"/>
      <c r="BE65" s="1"/>
      <c r="BF65" s="1"/>
      <c r="BG65" s="1"/>
    </row>
    <row r="66" spans="2:59" x14ac:dyDescent="0.55000000000000004">
      <c r="B66" s="170">
        <v>3</v>
      </c>
      <c r="C66" s="108"/>
      <c r="D66" s="99">
        <v>3</v>
      </c>
      <c r="E66" s="108"/>
      <c r="F66" s="99" t="s">
        <v>294</v>
      </c>
      <c r="H66" s="100" t="s">
        <v>83</v>
      </c>
      <c r="J66" s="99" t="s">
        <v>533</v>
      </c>
      <c r="L66" s="140" t="s">
        <v>295</v>
      </c>
      <c r="M66" s="147"/>
      <c r="O66" s="100">
        <f t="shared" ref="O66:O71" si="2">S66-Q66</f>
        <v>1</v>
      </c>
      <c r="P66" s="108"/>
      <c r="Q66" s="141">
        <v>45947</v>
      </c>
      <c r="R66" s="142"/>
      <c r="S66" s="231">
        <v>45948</v>
      </c>
      <c r="T66" s="142"/>
      <c r="U66" s="143">
        <v>100</v>
      </c>
      <c r="V66" s="144"/>
      <c r="W66" s="144"/>
      <c r="X66" s="135"/>
      <c r="Y66" s="135"/>
      <c r="Z66" s="135"/>
      <c r="AA66" s="135"/>
      <c r="AB66" s="135"/>
      <c r="AC66" s="135"/>
      <c r="AD66" s="135"/>
      <c r="AE66" s="135"/>
      <c r="AF66" s="135"/>
      <c r="AG66" s="135"/>
      <c r="AH66" s="135"/>
      <c r="AI66" s="233"/>
      <c r="AJ66" s="233"/>
      <c r="AK66" s="135"/>
      <c r="AL66" s="135"/>
      <c r="AM66" s="135"/>
      <c r="AN66" s="135"/>
      <c r="AO66" s="135"/>
      <c r="AP66" s="136"/>
      <c r="AQ66" s="301"/>
      <c r="AR66" s="136"/>
      <c r="AS66" s="1"/>
      <c r="AT66" s="1"/>
      <c r="AU66" s="1"/>
      <c r="AV66" s="1"/>
      <c r="AW66" s="1"/>
      <c r="AX66" s="1"/>
      <c r="AY66" s="1"/>
      <c r="AZ66" s="1"/>
      <c r="BA66" s="1"/>
      <c r="BB66" s="1"/>
      <c r="BC66" s="1"/>
      <c r="BD66" s="1"/>
      <c r="BE66" s="1"/>
      <c r="BF66" s="1"/>
      <c r="BG66" s="1"/>
    </row>
    <row r="67" spans="2:59" x14ac:dyDescent="0.55000000000000004">
      <c r="B67" s="170">
        <v>3</v>
      </c>
      <c r="C67" s="108"/>
      <c r="D67" s="99">
        <v>3</v>
      </c>
      <c r="E67" s="108"/>
      <c r="F67" s="99" t="s">
        <v>296</v>
      </c>
      <c r="H67" s="100" t="s">
        <v>83</v>
      </c>
      <c r="J67" s="99" t="s">
        <v>533</v>
      </c>
      <c r="L67" s="140" t="s">
        <v>297</v>
      </c>
      <c r="M67" s="147"/>
      <c r="O67" s="100">
        <f t="shared" si="2"/>
        <v>1</v>
      </c>
      <c r="P67" s="108"/>
      <c r="Q67" s="141">
        <v>45947</v>
      </c>
      <c r="R67" s="142"/>
      <c r="S67" s="231">
        <v>45948</v>
      </c>
      <c r="T67" s="142"/>
      <c r="U67" s="143">
        <v>100</v>
      </c>
      <c r="V67" s="144"/>
      <c r="W67" s="144"/>
      <c r="X67" s="135"/>
      <c r="Y67" s="135"/>
      <c r="Z67" s="135"/>
      <c r="AA67" s="135"/>
      <c r="AB67" s="135"/>
      <c r="AC67" s="135"/>
      <c r="AD67" s="135"/>
      <c r="AE67" s="135"/>
      <c r="AF67" s="135"/>
      <c r="AG67" s="135"/>
      <c r="AH67" s="135"/>
      <c r="AI67" s="233"/>
      <c r="AJ67" s="233"/>
      <c r="AK67" s="135"/>
      <c r="AL67" s="135"/>
      <c r="AM67" s="135"/>
      <c r="AN67" s="135"/>
      <c r="AO67" s="135"/>
      <c r="AP67" s="136"/>
      <c r="AQ67" s="301"/>
      <c r="AR67" s="136"/>
      <c r="AS67" s="1"/>
      <c r="AT67" s="1"/>
      <c r="AU67" s="1"/>
      <c r="AV67" s="1"/>
      <c r="AW67" s="1"/>
      <c r="AX67" s="1"/>
      <c r="AY67" s="1"/>
      <c r="AZ67" s="1"/>
      <c r="BA67" s="1"/>
      <c r="BB67" s="1"/>
      <c r="BC67" s="1"/>
      <c r="BD67" s="1"/>
      <c r="BE67" s="1"/>
      <c r="BF67" s="1"/>
      <c r="BG67" s="1"/>
    </row>
    <row r="68" spans="2:59" x14ac:dyDescent="0.55000000000000004">
      <c r="B68" s="170">
        <v>3</v>
      </c>
      <c r="C68" s="108"/>
      <c r="D68" s="99">
        <v>3</v>
      </c>
      <c r="E68" s="108"/>
      <c r="F68" s="99" t="s">
        <v>298</v>
      </c>
      <c r="H68" s="100" t="s">
        <v>83</v>
      </c>
      <c r="J68" s="99" t="s">
        <v>534</v>
      </c>
      <c r="L68" s="140" t="s">
        <v>299</v>
      </c>
      <c r="M68" s="147"/>
      <c r="O68" s="100">
        <f t="shared" si="2"/>
        <v>0</v>
      </c>
      <c r="P68" s="108"/>
      <c r="Q68" s="141">
        <v>45949</v>
      </c>
      <c r="R68" s="142"/>
      <c r="S68" s="231">
        <v>45949</v>
      </c>
      <c r="T68" s="142"/>
      <c r="U68" s="143">
        <v>100</v>
      </c>
      <c r="V68" s="144"/>
      <c r="W68" s="144"/>
      <c r="X68" s="135"/>
      <c r="Y68" s="135"/>
      <c r="Z68" s="135"/>
      <c r="AA68" s="135"/>
      <c r="AB68" s="135"/>
      <c r="AC68" s="135"/>
      <c r="AD68" s="135"/>
      <c r="AE68" s="135"/>
      <c r="AF68" s="135"/>
      <c r="AG68" s="135"/>
      <c r="AH68" s="135"/>
      <c r="AI68" s="135"/>
      <c r="AJ68" s="135"/>
      <c r="AK68" s="145"/>
      <c r="AL68" s="135"/>
      <c r="AM68" s="135"/>
      <c r="AN68" s="135"/>
      <c r="AO68" s="135"/>
      <c r="AP68" s="136"/>
      <c r="AQ68" s="301"/>
      <c r="AR68" s="136"/>
      <c r="AS68" s="1"/>
      <c r="AT68" s="1"/>
      <c r="AU68" s="1"/>
      <c r="AV68" s="1"/>
      <c r="AW68" s="1"/>
      <c r="AX68" s="1"/>
      <c r="AY68" s="1"/>
      <c r="AZ68" s="1"/>
      <c r="BA68" s="1"/>
      <c r="BB68" s="1"/>
      <c r="BC68" s="1"/>
      <c r="BD68" s="1"/>
      <c r="BE68" s="1"/>
      <c r="BF68" s="1"/>
      <c r="BG68" s="1"/>
    </row>
    <row r="69" spans="2:59" x14ac:dyDescent="0.55000000000000004">
      <c r="B69" s="170">
        <v>3</v>
      </c>
      <c r="C69" s="108"/>
      <c r="D69" s="99">
        <v>3</v>
      </c>
      <c r="E69" s="108"/>
      <c r="F69" s="99" t="s">
        <v>300</v>
      </c>
      <c r="H69" s="100" t="s">
        <v>83</v>
      </c>
      <c r="J69" s="99" t="s">
        <v>533</v>
      </c>
      <c r="L69" s="140" t="s">
        <v>301</v>
      </c>
      <c r="M69" s="147"/>
      <c r="O69" s="100">
        <f t="shared" si="2"/>
        <v>0</v>
      </c>
      <c r="P69" s="108"/>
      <c r="Q69" s="141">
        <v>45949</v>
      </c>
      <c r="R69" s="142"/>
      <c r="S69" s="231">
        <v>45949</v>
      </c>
      <c r="T69" s="142"/>
      <c r="U69" s="143">
        <v>100</v>
      </c>
      <c r="V69" s="144"/>
      <c r="W69" s="144"/>
      <c r="X69" s="135"/>
      <c r="Y69" s="135"/>
      <c r="Z69" s="135"/>
      <c r="AA69" s="135"/>
      <c r="AB69" s="135"/>
      <c r="AC69" s="135"/>
      <c r="AD69" s="135"/>
      <c r="AE69" s="135"/>
      <c r="AF69" s="135"/>
      <c r="AG69" s="135"/>
      <c r="AH69" s="135"/>
      <c r="AI69" s="135"/>
      <c r="AJ69" s="135"/>
      <c r="AK69" s="233"/>
      <c r="AL69" s="135"/>
      <c r="AM69" s="135"/>
      <c r="AN69" s="135"/>
      <c r="AO69" s="135"/>
      <c r="AP69" s="136"/>
      <c r="AQ69" s="301"/>
      <c r="AR69" s="136"/>
      <c r="AS69" s="1"/>
      <c r="AT69" s="1"/>
      <c r="AU69" s="1"/>
      <c r="AV69" s="1"/>
      <c r="AW69" s="1"/>
      <c r="AX69" s="1"/>
      <c r="AY69" s="1"/>
      <c r="AZ69" s="1"/>
      <c r="BA69" s="1"/>
      <c r="BB69" s="1"/>
      <c r="BC69" s="1"/>
      <c r="BD69" s="1"/>
      <c r="BE69" s="1"/>
      <c r="BF69" s="1"/>
      <c r="BG69" s="1"/>
    </row>
    <row r="70" spans="2:59" x14ac:dyDescent="0.55000000000000004">
      <c r="B70" s="170">
        <v>3</v>
      </c>
      <c r="C70" s="108"/>
      <c r="D70" s="99">
        <v>3</v>
      </c>
      <c r="E70" s="108"/>
      <c r="F70" s="99" t="s">
        <v>302</v>
      </c>
      <c r="H70" s="100" t="s">
        <v>83</v>
      </c>
      <c r="J70" s="99" t="s">
        <v>534</v>
      </c>
      <c r="L70" s="140" t="s">
        <v>303</v>
      </c>
      <c r="M70" s="147"/>
      <c r="O70" s="100">
        <f t="shared" si="2"/>
        <v>0</v>
      </c>
      <c r="P70" s="108"/>
      <c r="Q70" s="141">
        <v>45949</v>
      </c>
      <c r="R70" s="142"/>
      <c r="S70" s="231">
        <v>45949</v>
      </c>
      <c r="T70" s="142"/>
      <c r="U70" s="143">
        <v>100</v>
      </c>
      <c r="V70" s="144"/>
      <c r="W70" s="144"/>
      <c r="X70" s="135"/>
      <c r="Y70" s="135"/>
      <c r="Z70" s="135"/>
      <c r="AA70" s="135"/>
      <c r="AB70" s="135"/>
      <c r="AC70" s="135"/>
      <c r="AD70" s="135"/>
      <c r="AE70" s="135"/>
      <c r="AF70" s="135"/>
      <c r="AG70" s="135"/>
      <c r="AH70" s="135"/>
      <c r="AI70" s="135"/>
      <c r="AJ70" s="135"/>
      <c r="AK70" s="145"/>
      <c r="AL70" s="135"/>
      <c r="AM70" s="135"/>
      <c r="AN70" s="135"/>
      <c r="AO70" s="135"/>
      <c r="AP70" s="136"/>
      <c r="AQ70" s="301"/>
      <c r="AR70" s="136"/>
      <c r="AS70" s="1"/>
      <c r="AT70" s="1"/>
      <c r="AU70" s="1"/>
      <c r="AV70" s="1"/>
      <c r="AW70" s="1"/>
      <c r="AX70" s="1"/>
      <c r="AY70" s="1"/>
      <c r="AZ70" s="1"/>
      <c r="BA70" s="1"/>
      <c r="BB70" s="1"/>
      <c r="BC70" s="1"/>
      <c r="BD70" s="1"/>
      <c r="BE70" s="1"/>
      <c r="BF70" s="1"/>
      <c r="BG70" s="1"/>
    </row>
    <row r="71" spans="2:59" x14ac:dyDescent="0.55000000000000004">
      <c r="B71" s="170">
        <v>3</v>
      </c>
      <c r="C71" s="108"/>
      <c r="D71" s="99">
        <v>3</v>
      </c>
      <c r="E71" s="108"/>
      <c r="F71" s="99" t="s">
        <v>304</v>
      </c>
      <c r="H71" s="100" t="s">
        <v>83</v>
      </c>
      <c r="J71" s="99" t="s">
        <v>533</v>
      </c>
      <c r="L71" s="140" t="s">
        <v>305</v>
      </c>
      <c r="M71" s="147"/>
      <c r="O71" s="100">
        <f t="shared" si="2"/>
        <v>0</v>
      </c>
      <c r="P71" s="108"/>
      <c r="Q71" s="141">
        <v>45949</v>
      </c>
      <c r="R71" s="142"/>
      <c r="S71" s="231">
        <v>45949</v>
      </c>
      <c r="T71" s="142"/>
      <c r="U71" s="143">
        <v>100</v>
      </c>
      <c r="V71" s="144"/>
      <c r="W71" s="144"/>
      <c r="X71" s="135"/>
      <c r="Y71" s="135"/>
      <c r="Z71" s="135"/>
      <c r="AA71" s="135"/>
      <c r="AB71" s="135"/>
      <c r="AC71" s="135"/>
      <c r="AD71" s="135"/>
      <c r="AE71" s="135"/>
      <c r="AF71" s="135"/>
      <c r="AG71" s="135"/>
      <c r="AH71" s="135"/>
      <c r="AI71" s="135"/>
      <c r="AJ71" s="135"/>
      <c r="AK71" s="233"/>
      <c r="AL71" s="135"/>
      <c r="AM71" s="135"/>
      <c r="AN71" s="135"/>
      <c r="AO71" s="135"/>
      <c r="AP71" s="136"/>
      <c r="AQ71" s="301"/>
      <c r="AR71" s="136"/>
      <c r="AS71" s="1"/>
      <c r="AT71" s="1"/>
      <c r="AU71" s="1"/>
      <c r="AV71" s="1"/>
      <c r="AW71" s="1"/>
      <c r="AX71" s="1"/>
      <c r="AY71" s="1"/>
      <c r="AZ71" s="1"/>
      <c r="BA71" s="1"/>
      <c r="BB71" s="1"/>
      <c r="BC71" s="1"/>
      <c r="BD71" s="1"/>
      <c r="BE71" s="1"/>
      <c r="BF71" s="1"/>
      <c r="BG71" s="1"/>
    </row>
    <row r="72" spans="2:59" ht="15.6" x14ac:dyDescent="0.6">
      <c r="B72" s="126">
        <v>3</v>
      </c>
      <c r="C72" s="127"/>
      <c r="D72" s="128">
        <v>4</v>
      </c>
      <c r="E72" s="127"/>
      <c r="F72" s="128">
        <v>3.4</v>
      </c>
      <c r="G72" s="127"/>
      <c r="H72" s="128"/>
      <c r="I72" s="127"/>
      <c r="J72" s="128"/>
      <c r="K72" s="127"/>
      <c r="L72" s="367" t="s">
        <v>306</v>
      </c>
      <c r="M72" s="368" t="s">
        <v>307</v>
      </c>
      <c r="N72" s="133"/>
      <c r="O72" s="369"/>
      <c r="P72" s="133"/>
      <c r="Q72" s="370"/>
      <c r="R72" s="133"/>
      <c r="S72" s="371"/>
      <c r="T72" s="133"/>
      <c r="U72" s="134"/>
      <c r="X72" s="135"/>
      <c r="Y72" s="135"/>
      <c r="Z72" s="135"/>
      <c r="AA72" s="135"/>
      <c r="AB72" s="135"/>
      <c r="AC72" s="135"/>
      <c r="AD72" s="135"/>
      <c r="AE72" s="135"/>
      <c r="AF72" s="135"/>
      <c r="AG72" s="135"/>
      <c r="AH72" s="135"/>
      <c r="AI72" s="135"/>
      <c r="AJ72" s="135"/>
      <c r="AK72" s="135"/>
      <c r="AL72" s="135"/>
      <c r="AM72" s="135"/>
      <c r="AN72" s="135"/>
      <c r="AO72" s="135"/>
      <c r="AP72" s="136"/>
      <c r="AQ72" s="301"/>
      <c r="AR72" s="136"/>
      <c r="AS72" s="1"/>
      <c r="AT72" s="1"/>
      <c r="AU72" s="1"/>
      <c r="AV72" s="1"/>
      <c r="AW72" s="1"/>
      <c r="AX72" s="1"/>
      <c r="AY72" s="1"/>
      <c r="AZ72" s="1"/>
      <c r="BA72" s="1"/>
      <c r="BB72" s="1"/>
      <c r="BC72" s="1"/>
      <c r="BD72" s="1"/>
      <c r="BE72" s="1"/>
      <c r="BF72" s="1"/>
      <c r="BG72" s="1"/>
    </row>
    <row r="73" spans="2:59" x14ac:dyDescent="0.55000000000000004">
      <c r="B73" s="170">
        <v>3</v>
      </c>
      <c r="C73" s="108"/>
      <c r="D73" s="99">
        <v>4</v>
      </c>
      <c r="E73" s="108"/>
      <c r="F73" s="99" t="s">
        <v>308</v>
      </c>
      <c r="H73" s="100" t="s">
        <v>83</v>
      </c>
      <c r="J73" s="99" t="s">
        <v>534</v>
      </c>
      <c r="L73" s="140" t="s">
        <v>309</v>
      </c>
      <c r="M73" s="147"/>
      <c r="O73" s="100">
        <f>S73-Q73</f>
        <v>0</v>
      </c>
      <c r="P73" s="108"/>
      <c r="Q73" s="141">
        <v>45949</v>
      </c>
      <c r="R73" s="142"/>
      <c r="S73" s="231">
        <v>45949</v>
      </c>
      <c r="T73" s="142"/>
      <c r="U73" s="143">
        <v>100</v>
      </c>
      <c r="V73" s="144"/>
      <c r="W73" s="144"/>
      <c r="X73" s="135"/>
      <c r="Y73" s="135"/>
      <c r="Z73" s="135"/>
      <c r="AA73" s="135"/>
      <c r="AB73" s="135"/>
      <c r="AC73" s="135"/>
      <c r="AD73" s="135"/>
      <c r="AE73" s="135"/>
      <c r="AF73" s="135"/>
      <c r="AG73" s="135"/>
      <c r="AH73" s="135"/>
      <c r="AI73" s="135"/>
      <c r="AJ73" s="135"/>
      <c r="AK73" s="145"/>
      <c r="AL73" s="135"/>
      <c r="AM73" s="135"/>
      <c r="AN73" s="135"/>
      <c r="AO73" s="135"/>
      <c r="AP73" s="136"/>
      <c r="AQ73" s="301"/>
      <c r="AR73" s="136"/>
      <c r="AS73" s="1"/>
      <c r="AT73" s="1"/>
      <c r="AU73" s="1"/>
      <c r="AV73" s="1"/>
      <c r="AW73" s="1"/>
      <c r="AX73" s="1"/>
      <c r="AY73" s="1"/>
      <c r="AZ73" s="1"/>
      <c r="BA73" s="1"/>
      <c r="BB73" s="1"/>
      <c r="BC73" s="1"/>
      <c r="BD73" s="1"/>
      <c r="BE73" s="1"/>
      <c r="BF73" s="1"/>
      <c r="BG73" s="1"/>
    </row>
    <row r="74" spans="2:59" x14ac:dyDescent="0.55000000000000004">
      <c r="B74" s="170">
        <v>3</v>
      </c>
      <c r="C74" s="108"/>
      <c r="D74" s="99">
        <v>4</v>
      </c>
      <c r="E74" s="108"/>
      <c r="F74" s="99" t="s">
        <v>310</v>
      </c>
      <c r="H74" s="100" t="s">
        <v>83</v>
      </c>
      <c r="J74" s="99" t="s">
        <v>533</v>
      </c>
      <c r="L74" s="140" t="s">
        <v>311</v>
      </c>
      <c r="M74" s="147"/>
      <c r="O74" s="100">
        <f>S74-Q74</f>
        <v>0</v>
      </c>
      <c r="P74" s="108"/>
      <c r="Q74" s="141">
        <v>45949</v>
      </c>
      <c r="R74" s="142"/>
      <c r="S74" s="231">
        <v>45949</v>
      </c>
      <c r="T74" s="142"/>
      <c r="U74" s="143">
        <v>100</v>
      </c>
      <c r="V74" s="144"/>
      <c r="W74" s="144"/>
      <c r="X74" s="135"/>
      <c r="Y74" s="135"/>
      <c r="Z74" s="135"/>
      <c r="AA74" s="135"/>
      <c r="AB74" s="135"/>
      <c r="AC74" s="135"/>
      <c r="AD74" s="135"/>
      <c r="AE74" s="135"/>
      <c r="AF74" s="135"/>
      <c r="AG74" s="135"/>
      <c r="AH74" s="135"/>
      <c r="AI74" s="135"/>
      <c r="AJ74" s="135"/>
      <c r="AK74" s="233"/>
      <c r="AL74" s="135"/>
      <c r="AM74" s="135"/>
      <c r="AN74" s="135"/>
      <c r="AO74" s="135"/>
      <c r="AP74" s="136"/>
      <c r="AQ74" s="301"/>
      <c r="AR74" s="136"/>
      <c r="AS74" s="1"/>
      <c r="AT74" s="1"/>
      <c r="AU74" s="1"/>
      <c r="AV74" s="1"/>
      <c r="AW74" s="1"/>
      <c r="AX74" s="1"/>
      <c r="AY74" s="1"/>
      <c r="AZ74" s="1"/>
      <c r="BA74" s="1"/>
      <c r="BB74" s="1"/>
      <c r="BC74" s="1"/>
      <c r="BD74" s="1"/>
      <c r="BE74" s="1"/>
      <c r="BF74" s="1"/>
      <c r="BG74" s="1"/>
    </row>
    <row r="75" spans="2:59" x14ac:dyDescent="0.55000000000000004">
      <c r="B75" s="170">
        <v>3</v>
      </c>
      <c r="C75" s="108"/>
      <c r="D75" s="99">
        <v>4</v>
      </c>
      <c r="E75" s="108"/>
      <c r="F75" s="99" t="s">
        <v>312</v>
      </c>
      <c r="H75" s="100" t="s">
        <v>83</v>
      </c>
      <c r="J75" s="99" t="s">
        <v>533</v>
      </c>
      <c r="L75" s="140" t="s">
        <v>313</v>
      </c>
      <c r="M75" s="147"/>
      <c r="O75" s="100">
        <f>S75-Q75</f>
        <v>0</v>
      </c>
      <c r="P75" s="108"/>
      <c r="Q75" s="141">
        <v>45949</v>
      </c>
      <c r="R75" s="142"/>
      <c r="S75" s="231">
        <v>45949</v>
      </c>
      <c r="T75" s="142"/>
      <c r="U75" s="143">
        <v>100</v>
      </c>
      <c r="V75" s="144"/>
      <c r="W75" s="144"/>
      <c r="X75" s="135"/>
      <c r="Y75" s="135"/>
      <c r="Z75" s="135"/>
      <c r="AA75" s="135"/>
      <c r="AB75" s="135"/>
      <c r="AC75" s="135"/>
      <c r="AD75" s="135"/>
      <c r="AE75" s="135"/>
      <c r="AF75" s="135"/>
      <c r="AG75" s="135"/>
      <c r="AH75" s="135"/>
      <c r="AI75" s="135"/>
      <c r="AJ75" s="135"/>
      <c r="AK75" s="233"/>
      <c r="AL75" s="135"/>
      <c r="AM75" s="135"/>
      <c r="AN75" s="135"/>
      <c r="AO75" s="135"/>
      <c r="AP75" s="136"/>
      <c r="AQ75" s="301"/>
      <c r="AR75" s="136"/>
      <c r="AS75" s="1"/>
      <c r="AT75" s="1"/>
      <c r="AU75" s="1"/>
      <c r="AV75" s="1"/>
      <c r="AW75" s="1"/>
      <c r="AX75" s="1"/>
      <c r="AY75" s="1"/>
      <c r="AZ75" s="1"/>
      <c r="BA75" s="1"/>
      <c r="BB75" s="1"/>
      <c r="BC75" s="1"/>
      <c r="BD75" s="1"/>
      <c r="BE75" s="1"/>
      <c r="BF75" s="1"/>
      <c r="BG75" s="1"/>
    </row>
    <row r="76" spans="2:59" x14ac:dyDescent="0.55000000000000004">
      <c r="B76" s="170">
        <v>3</v>
      </c>
      <c r="C76" s="108"/>
      <c r="D76" s="99">
        <v>4</v>
      </c>
      <c r="E76" s="108"/>
      <c r="F76" s="99" t="s">
        <v>314</v>
      </c>
      <c r="H76" s="100" t="s">
        <v>83</v>
      </c>
      <c r="J76" s="99" t="s">
        <v>534</v>
      </c>
      <c r="L76" s="140" t="s">
        <v>315</v>
      </c>
      <c r="M76" s="147"/>
      <c r="O76" s="100">
        <f>S76-Q76</f>
        <v>0</v>
      </c>
      <c r="P76" s="108"/>
      <c r="Q76" s="141">
        <v>45949</v>
      </c>
      <c r="R76" s="142"/>
      <c r="S76" s="231">
        <v>45949</v>
      </c>
      <c r="T76" s="142"/>
      <c r="U76" s="143">
        <v>100</v>
      </c>
      <c r="V76" s="144"/>
      <c r="W76" s="144"/>
      <c r="X76" s="135"/>
      <c r="Y76" s="135"/>
      <c r="Z76" s="135"/>
      <c r="AA76" s="135"/>
      <c r="AB76" s="135"/>
      <c r="AC76" s="135"/>
      <c r="AD76" s="135"/>
      <c r="AE76" s="135"/>
      <c r="AF76" s="135"/>
      <c r="AG76" s="135"/>
      <c r="AH76" s="135"/>
      <c r="AI76" s="135"/>
      <c r="AJ76" s="135"/>
      <c r="AK76" s="145"/>
      <c r="AL76" s="135"/>
      <c r="AM76" s="135"/>
      <c r="AN76" s="135"/>
      <c r="AO76" s="135"/>
      <c r="AP76" s="136"/>
      <c r="AQ76" s="301"/>
      <c r="AR76" s="136"/>
      <c r="AS76" s="1"/>
      <c r="AT76" s="1"/>
      <c r="AU76" s="1"/>
      <c r="AV76" s="1"/>
      <c r="AW76" s="1"/>
      <c r="AX76" s="1"/>
      <c r="AY76" s="1"/>
      <c r="AZ76" s="1"/>
      <c r="BA76" s="1"/>
      <c r="BB76" s="1"/>
      <c r="BC76" s="1"/>
      <c r="BD76" s="1"/>
      <c r="BE76" s="1"/>
      <c r="BF76" s="1"/>
      <c r="BG76" s="1"/>
    </row>
    <row r="77" spans="2:59" x14ac:dyDescent="0.55000000000000004">
      <c r="B77" s="170">
        <v>3</v>
      </c>
      <c r="C77" s="108"/>
      <c r="D77" s="99">
        <v>4</v>
      </c>
      <c r="E77" s="108"/>
      <c r="F77" s="99" t="s">
        <v>316</v>
      </c>
      <c r="H77" s="100" t="s">
        <v>83</v>
      </c>
      <c r="J77" s="99" t="s">
        <v>534</v>
      </c>
      <c r="L77" s="140" t="s">
        <v>317</v>
      </c>
      <c r="M77" s="147"/>
      <c r="O77" s="100">
        <f>S77-Q77</f>
        <v>0</v>
      </c>
      <c r="P77" s="108"/>
      <c r="Q77" s="141">
        <v>45949</v>
      </c>
      <c r="R77" s="142"/>
      <c r="S77" s="231">
        <v>45949</v>
      </c>
      <c r="T77" s="142"/>
      <c r="U77" s="143">
        <v>100</v>
      </c>
      <c r="V77" s="144"/>
      <c r="W77" s="144"/>
      <c r="X77" s="135"/>
      <c r="Y77" s="135"/>
      <c r="Z77" s="135"/>
      <c r="AA77" s="135"/>
      <c r="AB77" s="135"/>
      <c r="AC77" s="135"/>
      <c r="AD77" s="135"/>
      <c r="AE77" s="135"/>
      <c r="AF77" s="135"/>
      <c r="AG77" s="135"/>
      <c r="AH77" s="135"/>
      <c r="AI77" s="135"/>
      <c r="AJ77" s="135"/>
      <c r="AK77" s="145"/>
      <c r="AL77" s="135"/>
      <c r="AM77" s="135"/>
      <c r="AN77" s="135"/>
      <c r="AO77" s="135"/>
      <c r="AP77" s="136"/>
      <c r="AQ77" s="301"/>
      <c r="AR77" s="136"/>
      <c r="AS77" s="1"/>
      <c r="AT77" s="1"/>
      <c r="AU77" s="1"/>
      <c r="AV77" s="1"/>
      <c r="AW77" s="1"/>
      <c r="AX77" s="1"/>
      <c r="AY77" s="1"/>
      <c r="AZ77" s="1"/>
      <c r="BA77" s="1"/>
      <c r="BB77" s="1"/>
      <c r="BC77" s="1"/>
      <c r="BD77" s="1"/>
      <c r="BE77" s="1"/>
      <c r="BF77" s="1"/>
      <c r="BG77" s="1"/>
    </row>
    <row r="78" spans="2:59" ht="15.6" x14ac:dyDescent="0.6">
      <c r="B78" s="126">
        <v>3</v>
      </c>
      <c r="C78" s="127"/>
      <c r="D78" s="128">
        <v>5</v>
      </c>
      <c r="E78" s="127"/>
      <c r="F78" s="128">
        <v>3.5</v>
      </c>
      <c r="G78" s="127"/>
      <c r="H78" s="128"/>
      <c r="I78" s="127"/>
      <c r="J78" s="128"/>
      <c r="K78" s="127"/>
      <c r="L78" s="131" t="s">
        <v>318</v>
      </c>
      <c r="M78" s="149" t="s">
        <v>319</v>
      </c>
      <c r="N78" s="133"/>
      <c r="O78" s="132"/>
      <c r="P78" s="133"/>
      <c r="Q78" s="146"/>
      <c r="R78" s="133"/>
      <c r="S78" s="234"/>
      <c r="T78" s="133"/>
      <c r="U78" s="134"/>
      <c r="X78" s="135"/>
      <c r="Y78" s="135"/>
      <c r="Z78" s="135"/>
      <c r="AA78" s="135"/>
      <c r="AB78" s="135"/>
      <c r="AC78" s="135"/>
      <c r="AD78" s="135"/>
      <c r="AE78" s="135"/>
      <c r="AF78" s="135"/>
      <c r="AG78" s="135"/>
      <c r="AH78" s="135"/>
      <c r="AI78" s="135"/>
      <c r="AJ78" s="135"/>
      <c r="AK78" s="135"/>
      <c r="AL78" s="135"/>
      <c r="AM78" s="135"/>
      <c r="AN78" s="135"/>
      <c r="AO78" s="135"/>
      <c r="AP78" s="136"/>
      <c r="AQ78" s="301"/>
      <c r="AR78" s="136"/>
      <c r="AS78" s="1"/>
      <c r="AT78" s="1"/>
      <c r="AU78" s="1"/>
      <c r="AV78" s="1"/>
      <c r="AW78" s="1"/>
      <c r="AX78" s="1"/>
      <c r="AY78" s="1"/>
      <c r="AZ78" s="1"/>
      <c r="BA78" s="1"/>
      <c r="BB78" s="1"/>
      <c r="BC78" s="1"/>
      <c r="BD78" s="1"/>
      <c r="BE78" s="1"/>
      <c r="BF78" s="1"/>
      <c r="BG78" s="1"/>
    </row>
    <row r="79" spans="2:59" x14ac:dyDescent="0.55000000000000004">
      <c r="B79" s="170">
        <v>3</v>
      </c>
      <c r="C79" s="108"/>
      <c r="D79" s="99">
        <v>5</v>
      </c>
      <c r="E79" s="108"/>
      <c r="F79" s="99" t="s">
        <v>320</v>
      </c>
      <c r="H79" s="100" t="s">
        <v>83</v>
      </c>
      <c r="J79" s="99" t="s">
        <v>533</v>
      </c>
      <c r="L79" s="140" t="s">
        <v>321</v>
      </c>
      <c r="M79" s="147"/>
      <c r="O79" s="100">
        <f>S79-Q79</f>
        <v>0</v>
      </c>
      <c r="P79" s="108"/>
      <c r="Q79" s="141">
        <v>45949</v>
      </c>
      <c r="R79" s="142"/>
      <c r="S79" s="231">
        <v>45949</v>
      </c>
      <c r="T79" s="142"/>
      <c r="U79" s="143">
        <v>100</v>
      </c>
      <c r="V79" s="144"/>
      <c r="W79" s="144"/>
      <c r="X79" s="135"/>
      <c r="Y79" s="135"/>
      <c r="Z79" s="135"/>
      <c r="AA79" s="135"/>
      <c r="AB79" s="135"/>
      <c r="AC79" s="135"/>
      <c r="AD79" s="135"/>
      <c r="AE79" s="135"/>
      <c r="AF79" s="135"/>
      <c r="AG79" s="135"/>
      <c r="AH79" s="135"/>
      <c r="AI79" s="135"/>
      <c r="AJ79" s="135"/>
      <c r="AK79" s="233"/>
      <c r="AL79" s="135"/>
      <c r="AM79" s="135"/>
      <c r="AN79" s="135"/>
      <c r="AO79" s="135"/>
      <c r="AP79" s="136"/>
      <c r="AQ79" s="301"/>
      <c r="AR79" s="136"/>
      <c r="AS79" s="1"/>
      <c r="AT79" s="1"/>
      <c r="AU79" s="1"/>
      <c r="AV79" s="1"/>
      <c r="AW79" s="1"/>
      <c r="AX79" s="1"/>
      <c r="AY79" s="1"/>
      <c r="AZ79" s="1"/>
      <c r="BA79" s="1"/>
      <c r="BB79" s="1"/>
      <c r="BC79" s="1"/>
      <c r="BD79" s="1"/>
      <c r="BE79" s="1"/>
      <c r="BF79" s="1"/>
      <c r="BG79" s="1"/>
    </row>
    <row r="80" spans="2:59" x14ac:dyDescent="0.55000000000000004">
      <c r="B80" s="170">
        <v>3</v>
      </c>
      <c r="C80" s="108"/>
      <c r="D80" s="99">
        <v>5</v>
      </c>
      <c r="E80" s="108"/>
      <c r="F80" s="99" t="s">
        <v>322</v>
      </c>
      <c r="H80" s="100" t="s">
        <v>83</v>
      </c>
      <c r="J80" s="99" t="s">
        <v>533</v>
      </c>
      <c r="L80" s="140" t="s">
        <v>323</v>
      </c>
      <c r="M80" s="147"/>
      <c r="O80" s="100">
        <f>S80-Q80</f>
        <v>0</v>
      </c>
      <c r="P80" s="108"/>
      <c r="Q80" s="141">
        <v>45949</v>
      </c>
      <c r="R80" s="142"/>
      <c r="S80" s="231">
        <v>45949</v>
      </c>
      <c r="T80" s="142"/>
      <c r="U80" s="143">
        <v>100</v>
      </c>
      <c r="V80" s="144"/>
      <c r="W80" s="144"/>
      <c r="X80" s="135"/>
      <c r="Y80" s="135"/>
      <c r="Z80" s="135"/>
      <c r="AA80" s="135"/>
      <c r="AB80" s="135"/>
      <c r="AC80" s="135"/>
      <c r="AD80" s="135"/>
      <c r="AE80" s="135"/>
      <c r="AF80" s="135"/>
      <c r="AG80" s="135"/>
      <c r="AH80" s="135"/>
      <c r="AI80" s="135"/>
      <c r="AJ80" s="135"/>
      <c r="AK80" s="233"/>
      <c r="AL80" s="135"/>
      <c r="AM80" s="135"/>
      <c r="AN80" s="135"/>
      <c r="AO80" s="135"/>
      <c r="AP80" s="136"/>
      <c r="AQ80" s="301"/>
      <c r="AR80" s="136"/>
      <c r="AS80" s="1"/>
      <c r="AT80" s="1"/>
      <c r="AU80" s="1"/>
      <c r="AV80" s="1"/>
      <c r="AW80" s="1"/>
      <c r="AX80" s="1"/>
      <c r="AY80" s="1"/>
      <c r="AZ80" s="1"/>
      <c r="BA80" s="1"/>
      <c r="BB80" s="1"/>
      <c r="BC80" s="1"/>
      <c r="BD80" s="1"/>
      <c r="BE80" s="1"/>
      <c r="BF80" s="1"/>
      <c r="BG80" s="1"/>
    </row>
    <row r="81" spans="1:59" x14ac:dyDescent="0.55000000000000004">
      <c r="B81" s="170">
        <v>3</v>
      </c>
      <c r="C81" s="108"/>
      <c r="D81" s="99">
        <v>5</v>
      </c>
      <c r="E81" s="108"/>
      <c r="F81" s="99" t="s">
        <v>324</v>
      </c>
      <c r="H81" s="100" t="s">
        <v>83</v>
      </c>
      <c r="J81" s="99" t="s">
        <v>533</v>
      </c>
      <c r="L81" s="140" t="s">
        <v>325</v>
      </c>
      <c r="M81" s="147"/>
      <c r="O81" s="100">
        <f>S81-Q81</f>
        <v>0</v>
      </c>
      <c r="P81" s="108"/>
      <c r="Q81" s="141">
        <v>45949</v>
      </c>
      <c r="R81" s="142"/>
      <c r="S81" s="231">
        <v>45949</v>
      </c>
      <c r="T81" s="142"/>
      <c r="U81" s="143">
        <v>100</v>
      </c>
      <c r="V81" s="144"/>
      <c r="W81" s="144"/>
      <c r="X81" s="135"/>
      <c r="Y81" s="135"/>
      <c r="Z81" s="135"/>
      <c r="AA81" s="135"/>
      <c r="AB81" s="135"/>
      <c r="AC81" s="135"/>
      <c r="AD81" s="135"/>
      <c r="AE81" s="135"/>
      <c r="AF81" s="135"/>
      <c r="AG81" s="135"/>
      <c r="AH81" s="135"/>
      <c r="AI81" s="135"/>
      <c r="AJ81" s="135"/>
      <c r="AK81" s="233"/>
      <c r="AL81" s="135"/>
      <c r="AM81" s="135"/>
      <c r="AN81" s="135"/>
      <c r="AO81" s="135"/>
      <c r="AP81" s="136"/>
      <c r="AQ81" s="301"/>
      <c r="AR81" s="136"/>
      <c r="AS81" s="1"/>
      <c r="AT81" s="1"/>
      <c r="AU81" s="1"/>
      <c r="AV81" s="1"/>
      <c r="AW81" s="1"/>
      <c r="AX81" s="1"/>
      <c r="AY81" s="1"/>
      <c r="AZ81" s="1"/>
      <c r="BA81" s="1"/>
      <c r="BB81" s="1"/>
      <c r="BC81" s="1"/>
      <c r="BD81" s="1"/>
      <c r="BE81" s="1"/>
      <c r="BF81" s="1"/>
      <c r="BG81" s="1"/>
    </row>
    <row r="82" spans="1:59" x14ac:dyDescent="0.55000000000000004">
      <c r="B82" s="170">
        <v>3</v>
      </c>
      <c r="C82" s="108"/>
      <c r="D82" s="99">
        <v>5</v>
      </c>
      <c r="E82" s="108"/>
      <c r="F82" s="99" t="s">
        <v>326</v>
      </c>
      <c r="H82" s="100" t="s">
        <v>83</v>
      </c>
      <c r="J82" s="99" t="s">
        <v>533</v>
      </c>
      <c r="L82" s="140" t="s">
        <v>327</v>
      </c>
      <c r="M82" s="147"/>
      <c r="O82" s="100">
        <f>S82-Q82</f>
        <v>0</v>
      </c>
      <c r="P82" s="108"/>
      <c r="Q82" s="141">
        <v>45949</v>
      </c>
      <c r="R82" s="142"/>
      <c r="S82" s="231">
        <v>45949</v>
      </c>
      <c r="T82" s="142"/>
      <c r="U82" s="143">
        <v>100</v>
      </c>
      <c r="V82" s="144"/>
      <c r="W82" s="144"/>
      <c r="X82" s="135"/>
      <c r="Y82" s="135"/>
      <c r="Z82" s="135"/>
      <c r="AA82" s="135"/>
      <c r="AB82" s="135"/>
      <c r="AC82" s="135"/>
      <c r="AD82" s="135"/>
      <c r="AE82" s="135"/>
      <c r="AF82" s="135"/>
      <c r="AG82" s="135"/>
      <c r="AH82" s="135"/>
      <c r="AI82" s="135"/>
      <c r="AJ82" s="135"/>
      <c r="AK82" s="233"/>
      <c r="AL82" s="135"/>
      <c r="AM82" s="135"/>
      <c r="AN82" s="135"/>
      <c r="AO82" s="135"/>
      <c r="AP82" s="136"/>
      <c r="AQ82" s="301"/>
      <c r="AR82" s="136"/>
      <c r="AS82" s="1"/>
      <c r="AT82" s="1"/>
      <c r="AU82" s="1"/>
      <c r="AV82" s="1"/>
      <c r="AW82" s="1"/>
      <c r="AX82" s="1"/>
      <c r="AY82" s="1"/>
      <c r="AZ82" s="1"/>
      <c r="BA82" s="1"/>
      <c r="BB82" s="1"/>
      <c r="BC82" s="1"/>
      <c r="BD82" s="1"/>
      <c r="BE82" s="1"/>
      <c r="BF82" s="1"/>
      <c r="BG82" s="1"/>
    </row>
    <row r="83" spans="1:59" x14ac:dyDescent="0.55000000000000004">
      <c r="B83" s="170">
        <v>3</v>
      </c>
      <c r="C83" s="108"/>
      <c r="D83" s="99">
        <v>5</v>
      </c>
      <c r="E83" s="108"/>
      <c r="F83" s="99" t="s">
        <v>328</v>
      </c>
      <c r="H83" s="100" t="s">
        <v>83</v>
      </c>
      <c r="J83" s="99" t="s">
        <v>533</v>
      </c>
      <c r="L83" s="140" t="s">
        <v>329</v>
      </c>
      <c r="M83" s="147"/>
      <c r="O83" s="100">
        <f>S83-Q83</f>
        <v>0</v>
      </c>
      <c r="P83" s="108"/>
      <c r="Q83" s="141">
        <v>45949</v>
      </c>
      <c r="R83" s="142"/>
      <c r="S83" s="231">
        <v>45949</v>
      </c>
      <c r="T83" s="142"/>
      <c r="U83" s="143">
        <v>100</v>
      </c>
      <c r="V83" s="144"/>
      <c r="W83" s="144"/>
      <c r="X83" s="135"/>
      <c r="Y83" s="135"/>
      <c r="Z83" s="135"/>
      <c r="AA83" s="135"/>
      <c r="AB83" s="135"/>
      <c r="AC83" s="135"/>
      <c r="AD83" s="135"/>
      <c r="AE83" s="135"/>
      <c r="AF83" s="135"/>
      <c r="AG83" s="135"/>
      <c r="AH83" s="135"/>
      <c r="AI83" s="135"/>
      <c r="AJ83" s="135"/>
      <c r="AK83" s="233"/>
      <c r="AL83" s="135"/>
      <c r="AM83" s="135"/>
      <c r="AN83" s="135"/>
      <c r="AO83" s="135"/>
      <c r="AP83" s="136"/>
      <c r="AQ83" s="301"/>
      <c r="AR83" s="136"/>
      <c r="AS83" s="1"/>
      <c r="AT83" s="1"/>
      <c r="AU83" s="1"/>
      <c r="AV83" s="1"/>
      <c r="AW83" s="1"/>
      <c r="AX83" s="1"/>
      <c r="AY83" s="1"/>
      <c r="AZ83" s="1"/>
      <c r="BA83" s="1"/>
      <c r="BB83" s="1"/>
      <c r="BC83" s="1"/>
      <c r="BD83" s="1"/>
      <c r="BE83" s="1"/>
      <c r="BF83" s="1"/>
      <c r="BG83" s="1"/>
    </row>
    <row r="84" spans="1:59" ht="15.6" x14ac:dyDescent="0.6">
      <c r="B84" s="126">
        <v>3</v>
      </c>
      <c r="C84" s="127"/>
      <c r="D84" s="128">
        <v>6</v>
      </c>
      <c r="E84" s="127"/>
      <c r="F84" s="128">
        <v>3.6</v>
      </c>
      <c r="G84" s="127"/>
      <c r="H84" s="128"/>
      <c r="I84" s="127"/>
      <c r="J84" s="128"/>
      <c r="K84" s="127"/>
      <c r="L84" s="131" t="s">
        <v>330</v>
      </c>
      <c r="M84" s="149" t="s">
        <v>331</v>
      </c>
      <c r="N84" s="133"/>
      <c r="O84" s="132"/>
      <c r="P84" s="133"/>
      <c r="Q84" s="146"/>
      <c r="R84" s="133"/>
      <c r="S84" s="234"/>
      <c r="T84" s="133"/>
      <c r="U84" s="134"/>
      <c r="X84" s="135"/>
      <c r="Y84" s="135"/>
      <c r="Z84" s="135"/>
      <c r="AA84" s="135"/>
      <c r="AB84" s="135"/>
      <c r="AC84" s="135"/>
      <c r="AD84" s="135"/>
      <c r="AE84" s="135"/>
      <c r="AF84" s="135"/>
      <c r="AG84" s="135"/>
      <c r="AH84" s="135"/>
      <c r="AI84" s="135"/>
      <c r="AJ84" s="135"/>
      <c r="AK84" s="135"/>
      <c r="AL84" s="135"/>
      <c r="AM84" s="135"/>
      <c r="AN84" s="135"/>
      <c r="AO84" s="135"/>
      <c r="AP84" s="136"/>
      <c r="AQ84" s="301"/>
      <c r="AR84" s="136"/>
      <c r="AS84" s="1"/>
      <c r="AT84" s="1"/>
      <c r="AU84" s="1"/>
      <c r="AV84" s="1"/>
      <c r="AW84" s="1"/>
      <c r="AX84" s="1"/>
      <c r="AY84" s="1"/>
      <c r="AZ84" s="1"/>
      <c r="BA84" s="1"/>
      <c r="BB84" s="1"/>
      <c r="BC84" s="1"/>
      <c r="BD84" s="1"/>
      <c r="BE84" s="1"/>
      <c r="BF84" s="1"/>
      <c r="BG84" s="1"/>
    </row>
    <row r="85" spans="1:59" x14ac:dyDescent="0.55000000000000004">
      <c r="B85" s="170">
        <v>3</v>
      </c>
      <c r="C85" s="108"/>
      <c r="D85" s="99">
        <v>6</v>
      </c>
      <c r="E85" s="108"/>
      <c r="F85" s="99" t="s">
        <v>332</v>
      </c>
      <c r="H85" s="100" t="s">
        <v>83</v>
      </c>
      <c r="J85" s="99" t="s">
        <v>533</v>
      </c>
      <c r="L85" s="140" t="s">
        <v>333</v>
      </c>
      <c r="M85" s="147"/>
      <c r="O85" s="100">
        <f t="shared" ref="O85:O90" si="3">S85-Q85</f>
        <v>0</v>
      </c>
      <c r="P85" s="108"/>
      <c r="Q85" s="141">
        <v>45949</v>
      </c>
      <c r="R85" s="142"/>
      <c r="S85" s="231">
        <v>45949</v>
      </c>
      <c r="T85" s="142"/>
      <c r="U85" s="143">
        <v>100</v>
      </c>
      <c r="V85" s="144"/>
      <c r="W85" s="144"/>
      <c r="X85" s="135"/>
      <c r="Y85" s="135"/>
      <c r="Z85" s="135"/>
      <c r="AA85" s="135"/>
      <c r="AB85" s="135"/>
      <c r="AC85" s="135"/>
      <c r="AD85" s="135"/>
      <c r="AE85" s="135"/>
      <c r="AF85" s="135"/>
      <c r="AG85" s="135"/>
      <c r="AH85" s="135"/>
      <c r="AI85" s="135"/>
      <c r="AJ85" s="135"/>
      <c r="AK85" s="233"/>
      <c r="AL85" s="135"/>
      <c r="AM85" s="135"/>
      <c r="AN85" s="135"/>
      <c r="AO85" s="135"/>
      <c r="AP85" s="136"/>
      <c r="AQ85" s="301"/>
      <c r="AR85" s="136"/>
      <c r="AS85" s="1"/>
      <c r="AT85" s="1"/>
      <c r="AU85" s="1"/>
      <c r="AV85" s="1"/>
      <c r="AW85" s="1"/>
      <c r="AX85" s="1"/>
      <c r="AY85" s="1"/>
      <c r="AZ85" s="1"/>
      <c r="BA85" s="1"/>
      <c r="BB85" s="1"/>
      <c r="BC85" s="1"/>
      <c r="BD85" s="1"/>
      <c r="BE85" s="1"/>
      <c r="BF85" s="1"/>
      <c r="BG85" s="1"/>
    </row>
    <row r="86" spans="1:59" x14ac:dyDescent="0.55000000000000004">
      <c r="B86" s="170">
        <v>3</v>
      </c>
      <c r="C86" s="108"/>
      <c r="D86" s="99">
        <v>6</v>
      </c>
      <c r="E86" s="108"/>
      <c r="F86" s="99" t="s">
        <v>334</v>
      </c>
      <c r="H86" s="100" t="s">
        <v>83</v>
      </c>
      <c r="J86" s="99" t="s">
        <v>533</v>
      </c>
      <c r="L86" s="140" t="s">
        <v>335</v>
      </c>
      <c r="M86" s="147"/>
      <c r="O86" s="100">
        <f t="shared" si="3"/>
        <v>0</v>
      </c>
      <c r="P86" s="108"/>
      <c r="Q86" s="141">
        <v>45949</v>
      </c>
      <c r="R86" s="142"/>
      <c r="S86" s="231">
        <v>45949</v>
      </c>
      <c r="T86" s="142"/>
      <c r="U86" s="143">
        <v>100</v>
      </c>
      <c r="V86" s="144"/>
      <c r="W86" s="144"/>
      <c r="X86" s="135"/>
      <c r="Y86" s="135"/>
      <c r="Z86" s="135"/>
      <c r="AA86" s="135"/>
      <c r="AB86" s="135"/>
      <c r="AC86" s="135"/>
      <c r="AD86" s="135"/>
      <c r="AE86" s="135"/>
      <c r="AF86" s="135"/>
      <c r="AG86" s="135"/>
      <c r="AH86" s="135"/>
      <c r="AI86" s="135"/>
      <c r="AJ86" s="135"/>
      <c r="AK86" s="233"/>
      <c r="AL86" s="135"/>
      <c r="AM86" s="135"/>
      <c r="AN86" s="135"/>
      <c r="AO86" s="135"/>
      <c r="AP86" s="136"/>
      <c r="AQ86" s="301"/>
      <c r="AR86" s="136"/>
      <c r="AS86" s="1"/>
      <c r="AT86" s="1"/>
      <c r="AU86" s="1"/>
      <c r="AV86" s="1"/>
      <c r="AW86" s="1"/>
      <c r="AX86" s="1"/>
      <c r="AY86" s="1"/>
      <c r="AZ86" s="1"/>
      <c r="BA86" s="1"/>
      <c r="BB86" s="1"/>
      <c r="BC86" s="1"/>
      <c r="BD86" s="1"/>
      <c r="BE86" s="1"/>
      <c r="BF86" s="1"/>
      <c r="BG86" s="1"/>
    </row>
    <row r="87" spans="1:59" x14ac:dyDescent="0.55000000000000004">
      <c r="B87" s="170">
        <v>3</v>
      </c>
      <c r="C87" s="108"/>
      <c r="D87" s="99">
        <v>6</v>
      </c>
      <c r="E87" s="108"/>
      <c r="F87" s="99" t="s">
        <v>336</v>
      </c>
      <c r="H87" s="100" t="s">
        <v>83</v>
      </c>
      <c r="J87" s="99" t="s">
        <v>533</v>
      </c>
      <c r="L87" s="140" t="s">
        <v>337</v>
      </c>
      <c r="M87" s="147"/>
      <c r="O87" s="100">
        <f t="shared" si="3"/>
        <v>0</v>
      </c>
      <c r="P87" s="108"/>
      <c r="Q87" s="141">
        <v>45949</v>
      </c>
      <c r="R87" s="142"/>
      <c r="S87" s="231">
        <v>45949</v>
      </c>
      <c r="T87" s="142"/>
      <c r="U87" s="143">
        <v>15</v>
      </c>
      <c r="V87" s="144"/>
      <c r="W87" s="144"/>
      <c r="X87" s="135"/>
      <c r="Y87" s="135"/>
      <c r="Z87" s="135"/>
      <c r="AA87" s="135"/>
      <c r="AB87" s="135"/>
      <c r="AC87" s="135"/>
      <c r="AD87" s="135"/>
      <c r="AE87" s="135"/>
      <c r="AF87" s="135"/>
      <c r="AG87" s="135"/>
      <c r="AH87" s="135"/>
      <c r="AI87" s="135"/>
      <c r="AJ87" s="135"/>
      <c r="AK87" s="233"/>
      <c r="AL87" s="135"/>
      <c r="AM87" s="135"/>
      <c r="AN87" s="135"/>
      <c r="AO87" s="135"/>
      <c r="AP87" s="136"/>
      <c r="AQ87" s="301"/>
      <c r="AR87" s="136"/>
      <c r="AS87" s="1"/>
      <c r="AT87" s="1"/>
      <c r="AU87" s="1"/>
      <c r="AV87" s="1"/>
      <c r="AW87" s="1"/>
      <c r="AX87" s="1"/>
      <c r="AY87" s="1"/>
      <c r="AZ87" s="1"/>
      <c r="BA87" s="1"/>
      <c r="BB87" s="1"/>
      <c r="BC87" s="1"/>
      <c r="BD87" s="1"/>
      <c r="BE87" s="1"/>
      <c r="BF87" s="1"/>
      <c r="BG87" s="1"/>
    </row>
    <row r="88" spans="1:59" x14ac:dyDescent="0.55000000000000004">
      <c r="B88" s="170">
        <v>3</v>
      </c>
      <c r="C88" s="108"/>
      <c r="D88" s="99">
        <v>6</v>
      </c>
      <c r="E88" s="108"/>
      <c r="F88" s="99" t="s">
        <v>338</v>
      </c>
      <c r="H88" s="100" t="s">
        <v>83</v>
      </c>
      <c r="J88" s="99" t="s">
        <v>533</v>
      </c>
      <c r="L88" s="140" t="s">
        <v>339</v>
      </c>
      <c r="M88" s="147"/>
      <c r="O88" s="100">
        <f t="shared" si="3"/>
        <v>1</v>
      </c>
      <c r="P88" s="108"/>
      <c r="Q88" s="141">
        <v>45950</v>
      </c>
      <c r="R88" s="142"/>
      <c r="S88" s="231">
        <v>45951</v>
      </c>
      <c r="T88" s="142"/>
      <c r="U88" s="143">
        <v>100</v>
      </c>
      <c r="V88" s="144"/>
      <c r="W88" s="144"/>
      <c r="X88" s="135"/>
      <c r="Y88" s="135"/>
      <c r="Z88" s="135"/>
      <c r="AA88" s="135"/>
      <c r="AB88" s="135"/>
      <c r="AC88" s="135"/>
      <c r="AD88" s="135"/>
      <c r="AE88" s="135"/>
      <c r="AF88" s="135"/>
      <c r="AG88" s="135"/>
      <c r="AH88" s="135"/>
      <c r="AI88" s="135"/>
      <c r="AJ88" s="135"/>
      <c r="AK88" s="135"/>
      <c r="AL88" s="233"/>
      <c r="AM88" s="233"/>
      <c r="AN88" s="135"/>
      <c r="AO88" s="135"/>
      <c r="AP88" s="136"/>
      <c r="AQ88" s="301"/>
      <c r="AR88" s="136"/>
      <c r="AS88" s="1"/>
      <c r="AT88" s="1"/>
      <c r="AU88" s="1"/>
      <c r="AV88" s="1"/>
      <c r="AW88" s="1"/>
      <c r="AX88" s="1"/>
      <c r="AY88" s="1"/>
      <c r="AZ88" s="1"/>
      <c r="BA88" s="1"/>
      <c r="BB88" s="1"/>
      <c r="BC88" s="1"/>
      <c r="BD88" s="1"/>
      <c r="BE88" s="1"/>
      <c r="BF88" s="1"/>
      <c r="BG88" s="1"/>
    </row>
    <row r="89" spans="1:59" x14ac:dyDescent="0.55000000000000004">
      <c r="B89" s="170">
        <v>3</v>
      </c>
      <c r="C89" s="108"/>
      <c r="D89" s="99">
        <v>6</v>
      </c>
      <c r="E89" s="108"/>
      <c r="F89" s="99" t="s">
        <v>340</v>
      </c>
      <c r="H89" s="100" t="s">
        <v>83</v>
      </c>
      <c r="J89" s="99" t="s">
        <v>533</v>
      </c>
      <c r="L89" s="140" t="s">
        <v>341</v>
      </c>
      <c r="M89" s="147"/>
      <c r="O89" s="100">
        <f t="shared" si="3"/>
        <v>1</v>
      </c>
      <c r="P89" s="108"/>
      <c r="Q89" s="141">
        <v>45950</v>
      </c>
      <c r="R89" s="142"/>
      <c r="S89" s="231">
        <v>45951</v>
      </c>
      <c r="T89" s="142"/>
      <c r="U89" s="143">
        <v>100</v>
      </c>
      <c r="V89" s="144"/>
      <c r="W89" s="144"/>
      <c r="X89" s="135"/>
      <c r="Y89" s="135"/>
      <c r="Z89" s="135"/>
      <c r="AA89" s="135"/>
      <c r="AB89" s="135"/>
      <c r="AC89" s="135"/>
      <c r="AD89" s="135"/>
      <c r="AE89" s="135"/>
      <c r="AF89" s="135"/>
      <c r="AG89" s="135"/>
      <c r="AH89" s="135"/>
      <c r="AI89" s="135"/>
      <c r="AJ89" s="135"/>
      <c r="AK89" s="135"/>
      <c r="AL89" s="233"/>
      <c r="AM89" s="233"/>
      <c r="AN89" s="135"/>
      <c r="AO89" s="135"/>
      <c r="AP89" s="136"/>
      <c r="AQ89" s="301"/>
      <c r="AR89" s="136"/>
      <c r="AS89" s="1"/>
      <c r="AT89" s="1"/>
      <c r="AU89" s="1"/>
      <c r="AV89" s="1"/>
      <c r="AW89" s="1"/>
      <c r="AX89" s="1"/>
      <c r="AY89" s="1"/>
      <c r="AZ89" s="1"/>
      <c r="BA89" s="1"/>
      <c r="BB89" s="1"/>
      <c r="BC89" s="1"/>
      <c r="BD89" s="1"/>
      <c r="BE89" s="1"/>
      <c r="BF89" s="1"/>
      <c r="BG89" s="1"/>
    </row>
    <row r="90" spans="1:59" x14ac:dyDescent="0.55000000000000004">
      <c r="B90" s="170">
        <v>3</v>
      </c>
      <c r="C90" s="108"/>
      <c r="D90" s="99">
        <v>6</v>
      </c>
      <c r="E90" s="108"/>
      <c r="F90" s="99" t="s">
        <v>342</v>
      </c>
      <c r="H90" s="100" t="s">
        <v>83</v>
      </c>
      <c r="J90" s="99" t="s">
        <v>533</v>
      </c>
      <c r="L90" s="140" t="s">
        <v>343</v>
      </c>
      <c r="M90" s="147"/>
      <c r="O90" s="100">
        <f t="shared" si="3"/>
        <v>1</v>
      </c>
      <c r="P90" s="108"/>
      <c r="Q90" s="141">
        <v>45950</v>
      </c>
      <c r="R90" s="142"/>
      <c r="S90" s="231">
        <v>45951</v>
      </c>
      <c r="T90" s="142"/>
      <c r="U90" s="143">
        <v>0</v>
      </c>
      <c r="V90" s="144"/>
      <c r="W90" s="144"/>
      <c r="X90" s="135"/>
      <c r="Y90" s="135"/>
      <c r="Z90" s="135"/>
      <c r="AA90" s="135"/>
      <c r="AB90" s="135"/>
      <c r="AC90" s="135"/>
      <c r="AD90" s="135"/>
      <c r="AE90" s="135"/>
      <c r="AF90" s="135"/>
      <c r="AG90" s="135"/>
      <c r="AH90" s="135"/>
      <c r="AI90" s="135"/>
      <c r="AJ90" s="135"/>
      <c r="AK90" s="135"/>
      <c r="AL90" s="233"/>
      <c r="AM90" s="233"/>
      <c r="AN90" s="135"/>
      <c r="AO90" s="135"/>
      <c r="AP90" s="136"/>
      <c r="AQ90" s="301"/>
      <c r="AR90" s="136"/>
      <c r="AS90" s="1"/>
      <c r="AT90" s="1"/>
      <c r="AU90" s="1"/>
      <c r="AV90" s="1"/>
      <c r="AW90" s="1"/>
      <c r="AX90" s="1"/>
      <c r="AY90" s="1"/>
      <c r="AZ90" s="1"/>
      <c r="BA90" s="1"/>
      <c r="BB90" s="1"/>
      <c r="BC90" s="1"/>
      <c r="BD90" s="1"/>
      <c r="BE90" s="1"/>
      <c r="BF90" s="1"/>
      <c r="BG90" s="1"/>
    </row>
    <row r="91" spans="1:59" s="162" customFormat="1" ht="18.3" x14ac:dyDescent="0.7">
      <c r="A91" s="158"/>
      <c r="B91" s="150">
        <v>4</v>
      </c>
      <c r="C91" s="151"/>
      <c r="D91" s="152">
        <v>0</v>
      </c>
      <c r="E91" s="151"/>
      <c r="F91" s="152">
        <v>4</v>
      </c>
      <c r="G91" s="151"/>
      <c r="H91" s="152"/>
      <c r="I91" s="151"/>
      <c r="J91" s="152"/>
      <c r="K91" s="151"/>
      <c r="L91" s="169" t="s">
        <v>344</v>
      </c>
      <c r="M91" s="154" t="s">
        <v>345</v>
      </c>
      <c r="N91" s="155"/>
      <c r="O91" s="156"/>
      <c r="P91" s="155"/>
      <c r="Q91" s="157"/>
      <c r="R91" s="155"/>
      <c r="S91" s="236"/>
      <c r="T91" s="155"/>
      <c r="U91" s="153"/>
      <c r="V91" s="158"/>
      <c r="W91" s="158"/>
      <c r="X91" s="159"/>
      <c r="Y91" s="159"/>
      <c r="Z91" s="159"/>
      <c r="AA91" s="159"/>
      <c r="AB91" s="159"/>
      <c r="AC91" s="159"/>
      <c r="AD91" s="159"/>
      <c r="AE91" s="159"/>
      <c r="AF91" s="159"/>
      <c r="AG91" s="159"/>
      <c r="AH91" s="159"/>
      <c r="AI91" s="159"/>
      <c r="AJ91" s="159"/>
      <c r="AK91" s="159"/>
      <c r="AL91" s="159"/>
      <c r="AM91" s="159"/>
      <c r="AN91" s="159"/>
      <c r="AO91" s="159"/>
      <c r="AP91" s="160"/>
      <c r="AQ91" s="301"/>
      <c r="AR91" s="161"/>
      <c r="AS91" s="158"/>
      <c r="AT91" s="158"/>
      <c r="AU91" s="158"/>
      <c r="AV91" s="158"/>
      <c r="AW91" s="158"/>
      <c r="AX91" s="158"/>
      <c r="AY91" s="158"/>
      <c r="AZ91" s="158"/>
      <c r="BA91" s="158"/>
      <c r="BB91" s="158"/>
      <c r="BC91" s="158"/>
      <c r="BD91" s="158"/>
      <c r="BE91" s="158"/>
      <c r="BF91" s="158"/>
      <c r="BG91" s="158"/>
    </row>
    <row r="92" spans="1:59" ht="15.6" x14ac:dyDescent="0.6">
      <c r="B92" s="126">
        <v>4</v>
      </c>
      <c r="C92" s="127"/>
      <c r="D92" s="128">
        <v>1</v>
      </c>
      <c r="E92" s="127"/>
      <c r="F92" s="128">
        <v>4.0999999999999996</v>
      </c>
      <c r="G92" s="127"/>
      <c r="H92" s="128"/>
      <c r="I92" s="127"/>
      <c r="J92" s="128"/>
      <c r="K92" s="127"/>
      <c r="L92" s="131" t="s">
        <v>346</v>
      </c>
      <c r="M92" s="149" t="s">
        <v>347</v>
      </c>
      <c r="N92" s="133"/>
      <c r="O92" s="132"/>
      <c r="P92" s="133"/>
      <c r="Q92" s="146"/>
      <c r="R92" s="133"/>
      <c r="S92" s="234"/>
      <c r="T92" s="133"/>
      <c r="U92" s="134"/>
      <c r="X92" s="135"/>
      <c r="Y92" s="135"/>
      <c r="Z92" s="135"/>
      <c r="AA92" s="135"/>
      <c r="AB92" s="135"/>
      <c r="AC92" s="135"/>
      <c r="AD92" s="135"/>
      <c r="AE92" s="135"/>
      <c r="AF92" s="135"/>
      <c r="AG92" s="135"/>
      <c r="AH92" s="135"/>
      <c r="AI92" s="135"/>
      <c r="AJ92" s="135"/>
      <c r="AK92" s="135"/>
      <c r="AL92" s="135"/>
      <c r="AM92" s="135"/>
      <c r="AN92" s="135"/>
      <c r="AO92" s="135"/>
      <c r="AP92" s="136"/>
      <c r="AQ92" s="301"/>
      <c r="AR92" s="136"/>
      <c r="AS92" s="1"/>
      <c r="AT92" s="1"/>
      <c r="AU92" s="1"/>
      <c r="AV92" s="1"/>
      <c r="AW92" s="1"/>
      <c r="AX92" s="1"/>
      <c r="AY92" s="1"/>
      <c r="AZ92" s="1"/>
      <c r="BA92" s="1"/>
      <c r="BB92" s="1"/>
      <c r="BC92" s="1"/>
      <c r="BD92" s="1"/>
      <c r="BE92" s="1"/>
      <c r="BF92" s="1"/>
      <c r="BG92" s="1"/>
    </row>
    <row r="93" spans="1:59" x14ac:dyDescent="0.55000000000000004">
      <c r="B93" s="170">
        <v>4</v>
      </c>
      <c r="C93" s="108"/>
      <c r="D93" s="99">
        <v>1</v>
      </c>
      <c r="E93" s="108"/>
      <c r="F93" s="99" t="s">
        <v>348</v>
      </c>
      <c r="H93" s="100" t="s">
        <v>83</v>
      </c>
      <c r="J93" s="99" t="s">
        <v>533</v>
      </c>
      <c r="L93" s="140" t="s">
        <v>349</v>
      </c>
      <c r="M93" s="147"/>
      <c r="O93" s="100">
        <f t="shared" ref="O93:O99" si="4">S93-Q93</f>
        <v>1</v>
      </c>
      <c r="P93" s="108"/>
      <c r="Q93" s="141">
        <v>45950</v>
      </c>
      <c r="R93" s="142"/>
      <c r="S93" s="231">
        <v>45951</v>
      </c>
      <c r="T93" s="142"/>
      <c r="U93" s="143">
        <v>100</v>
      </c>
      <c r="V93" s="144"/>
      <c r="W93" s="144"/>
      <c r="X93" s="135"/>
      <c r="Y93" s="135"/>
      <c r="Z93" s="135"/>
      <c r="AA93" s="135"/>
      <c r="AB93" s="135"/>
      <c r="AC93" s="135"/>
      <c r="AD93" s="135"/>
      <c r="AE93" s="135"/>
      <c r="AF93" s="135"/>
      <c r="AG93" s="135"/>
      <c r="AH93" s="135"/>
      <c r="AI93" s="135"/>
      <c r="AJ93" s="135"/>
      <c r="AK93" s="135"/>
      <c r="AL93" s="233"/>
      <c r="AM93" s="233"/>
      <c r="AN93" s="135"/>
      <c r="AO93" s="135"/>
      <c r="AP93" s="136"/>
      <c r="AQ93" s="301"/>
      <c r="AR93" s="136"/>
      <c r="AS93" s="1"/>
      <c r="AT93" s="1"/>
      <c r="AU93" s="1"/>
      <c r="AV93" s="1"/>
      <c r="AW93" s="1"/>
      <c r="AX93" s="1"/>
      <c r="AY93" s="1"/>
      <c r="AZ93" s="1"/>
      <c r="BA93" s="1"/>
      <c r="BB93" s="1"/>
      <c r="BC93" s="1"/>
      <c r="BD93" s="1"/>
      <c r="BE93" s="1"/>
      <c r="BF93" s="1"/>
      <c r="BG93" s="1"/>
    </row>
    <row r="94" spans="1:59" x14ac:dyDescent="0.55000000000000004">
      <c r="B94" s="170">
        <v>4</v>
      </c>
      <c r="C94" s="108"/>
      <c r="D94" s="99">
        <v>1</v>
      </c>
      <c r="E94" s="108"/>
      <c r="F94" s="99" t="s">
        <v>350</v>
      </c>
      <c r="H94" s="100" t="s">
        <v>83</v>
      </c>
      <c r="J94" s="99" t="s">
        <v>533</v>
      </c>
      <c r="L94" s="140" t="s">
        <v>351</v>
      </c>
      <c r="M94" s="147"/>
      <c r="O94" s="100">
        <f t="shared" si="4"/>
        <v>1</v>
      </c>
      <c r="P94" s="108"/>
      <c r="Q94" s="141">
        <v>45950</v>
      </c>
      <c r="R94" s="142"/>
      <c r="S94" s="231">
        <v>45951</v>
      </c>
      <c r="T94" s="142"/>
      <c r="U94" s="143">
        <v>100</v>
      </c>
      <c r="V94" s="144"/>
      <c r="W94" s="144"/>
      <c r="X94" s="135"/>
      <c r="Y94" s="135"/>
      <c r="Z94" s="135"/>
      <c r="AA94" s="135"/>
      <c r="AB94" s="135"/>
      <c r="AC94" s="135"/>
      <c r="AD94" s="135"/>
      <c r="AE94" s="135"/>
      <c r="AF94" s="135"/>
      <c r="AG94" s="135"/>
      <c r="AH94" s="135"/>
      <c r="AI94" s="135"/>
      <c r="AJ94" s="135"/>
      <c r="AK94" s="135"/>
      <c r="AL94" s="233"/>
      <c r="AM94" s="233"/>
      <c r="AN94" s="135"/>
      <c r="AO94" s="135"/>
      <c r="AP94" s="136"/>
      <c r="AQ94" s="301"/>
      <c r="AR94" s="136"/>
      <c r="AS94" s="1"/>
      <c r="AT94" s="1"/>
      <c r="AU94" s="1"/>
      <c r="AV94" s="1"/>
      <c r="AW94" s="1"/>
      <c r="AX94" s="1"/>
      <c r="AY94" s="1"/>
      <c r="AZ94" s="1"/>
      <c r="BA94" s="1"/>
      <c r="BB94" s="1"/>
      <c r="BC94" s="1"/>
      <c r="BD94" s="1"/>
      <c r="BE94" s="1"/>
      <c r="BF94" s="1"/>
      <c r="BG94" s="1"/>
    </row>
    <row r="95" spans="1:59" x14ac:dyDescent="0.55000000000000004">
      <c r="B95" s="170">
        <v>4</v>
      </c>
      <c r="C95" s="108"/>
      <c r="D95" s="99">
        <v>1</v>
      </c>
      <c r="E95" s="108"/>
      <c r="F95" s="99" t="s">
        <v>352</v>
      </c>
      <c r="H95" s="100" t="s">
        <v>83</v>
      </c>
      <c r="J95" s="99" t="s">
        <v>533</v>
      </c>
      <c r="L95" s="140" t="s">
        <v>353</v>
      </c>
      <c r="M95" s="147"/>
      <c r="O95" s="100">
        <f t="shared" si="4"/>
        <v>1</v>
      </c>
      <c r="P95" s="108"/>
      <c r="Q95" s="141">
        <v>45950</v>
      </c>
      <c r="R95" s="142"/>
      <c r="S95" s="231">
        <v>45951</v>
      </c>
      <c r="T95" s="142"/>
      <c r="U95" s="143">
        <v>100</v>
      </c>
      <c r="V95" s="144"/>
      <c r="W95" s="144"/>
      <c r="X95" s="135"/>
      <c r="Y95" s="135"/>
      <c r="Z95" s="135"/>
      <c r="AA95" s="135"/>
      <c r="AB95" s="135"/>
      <c r="AC95" s="135"/>
      <c r="AD95" s="135"/>
      <c r="AE95" s="135"/>
      <c r="AF95" s="135"/>
      <c r="AG95" s="135"/>
      <c r="AH95" s="135"/>
      <c r="AI95" s="135"/>
      <c r="AJ95" s="135"/>
      <c r="AK95" s="135"/>
      <c r="AL95" s="233"/>
      <c r="AM95" s="233"/>
      <c r="AN95" s="135"/>
      <c r="AO95" s="135"/>
      <c r="AP95" s="136"/>
      <c r="AQ95" s="301"/>
      <c r="AR95" s="136"/>
      <c r="AS95" s="1"/>
      <c r="AT95" s="1"/>
      <c r="AU95" s="1"/>
      <c r="AV95" s="1"/>
      <c r="AW95" s="1"/>
      <c r="AX95" s="1"/>
      <c r="AY95" s="1"/>
      <c r="AZ95" s="1"/>
      <c r="BA95" s="1"/>
      <c r="BB95" s="1"/>
      <c r="BC95" s="1"/>
      <c r="BD95" s="1"/>
      <c r="BE95" s="1"/>
      <c r="BF95" s="1"/>
      <c r="BG95" s="1"/>
    </row>
    <row r="96" spans="1:59" x14ac:dyDescent="0.55000000000000004">
      <c r="B96" s="170">
        <v>4</v>
      </c>
      <c r="C96" s="108"/>
      <c r="D96" s="99">
        <v>1</v>
      </c>
      <c r="E96" s="108"/>
      <c r="F96" s="99" t="s">
        <v>354</v>
      </c>
      <c r="H96" s="100" t="s">
        <v>83</v>
      </c>
      <c r="J96" s="99" t="s">
        <v>533</v>
      </c>
      <c r="L96" s="140" t="s">
        <v>355</v>
      </c>
      <c r="M96" s="147"/>
      <c r="O96" s="100">
        <f t="shared" si="4"/>
        <v>1</v>
      </c>
      <c r="P96" s="108"/>
      <c r="Q96" s="141">
        <v>45950</v>
      </c>
      <c r="R96" s="142"/>
      <c r="S96" s="231">
        <v>45951</v>
      </c>
      <c r="T96" s="142"/>
      <c r="U96" s="143">
        <v>100</v>
      </c>
      <c r="V96" s="144"/>
      <c r="W96" s="144"/>
      <c r="X96" s="135"/>
      <c r="Y96" s="135"/>
      <c r="Z96" s="135"/>
      <c r="AA96" s="135"/>
      <c r="AB96" s="135"/>
      <c r="AC96" s="135"/>
      <c r="AD96" s="135"/>
      <c r="AE96" s="135"/>
      <c r="AF96" s="135"/>
      <c r="AG96" s="135"/>
      <c r="AH96" s="135"/>
      <c r="AI96" s="135"/>
      <c r="AJ96" s="135"/>
      <c r="AK96" s="135"/>
      <c r="AL96" s="233"/>
      <c r="AM96" s="233"/>
      <c r="AN96" s="135"/>
      <c r="AO96" s="135"/>
      <c r="AP96" s="136"/>
      <c r="AQ96" s="301"/>
      <c r="AR96" s="136"/>
      <c r="AS96" s="1"/>
      <c r="AT96" s="1"/>
      <c r="AU96" s="1"/>
      <c r="AV96" s="1"/>
      <c r="AW96" s="1"/>
      <c r="AX96" s="1"/>
      <c r="AY96" s="1"/>
      <c r="AZ96" s="1"/>
      <c r="BA96" s="1"/>
      <c r="BB96" s="1"/>
      <c r="BC96" s="1"/>
      <c r="BD96" s="1"/>
      <c r="BE96" s="1"/>
      <c r="BF96" s="1"/>
      <c r="BG96" s="1"/>
    </row>
    <row r="97" spans="2:59" x14ac:dyDescent="0.55000000000000004">
      <c r="B97" s="170">
        <v>4</v>
      </c>
      <c r="C97" s="108"/>
      <c r="D97" s="99">
        <v>1</v>
      </c>
      <c r="E97" s="108"/>
      <c r="F97" s="99" t="s">
        <v>356</v>
      </c>
      <c r="H97" s="100" t="s">
        <v>83</v>
      </c>
      <c r="J97" s="99" t="s">
        <v>533</v>
      </c>
      <c r="L97" s="140" t="s">
        <v>357</v>
      </c>
      <c r="M97" s="147"/>
      <c r="O97" s="100">
        <f t="shared" si="4"/>
        <v>1</v>
      </c>
      <c r="P97" s="108"/>
      <c r="Q97" s="141">
        <v>45950</v>
      </c>
      <c r="R97" s="142"/>
      <c r="S97" s="231">
        <v>45951</v>
      </c>
      <c r="T97" s="142"/>
      <c r="U97" s="143">
        <v>100</v>
      </c>
      <c r="V97" s="144"/>
      <c r="W97" s="144"/>
      <c r="X97" s="135"/>
      <c r="Y97" s="135"/>
      <c r="Z97" s="135"/>
      <c r="AA97" s="135"/>
      <c r="AB97" s="135"/>
      <c r="AC97" s="135"/>
      <c r="AD97" s="135"/>
      <c r="AE97" s="135"/>
      <c r="AF97" s="135"/>
      <c r="AG97" s="135"/>
      <c r="AH97" s="135"/>
      <c r="AI97" s="135"/>
      <c r="AJ97" s="135"/>
      <c r="AK97" s="135"/>
      <c r="AL97" s="233"/>
      <c r="AM97" s="233"/>
      <c r="AN97" s="135"/>
      <c r="AO97" s="135"/>
      <c r="AP97" s="136"/>
      <c r="AQ97" s="301"/>
      <c r="AR97" s="136"/>
      <c r="AS97" s="1"/>
      <c r="AT97" s="1"/>
      <c r="AU97" s="1"/>
      <c r="AV97" s="1"/>
      <c r="AW97" s="1"/>
      <c r="AX97" s="1"/>
      <c r="AY97" s="1"/>
      <c r="AZ97" s="1"/>
      <c r="BA97" s="1"/>
      <c r="BB97" s="1"/>
      <c r="BC97" s="1"/>
      <c r="BD97" s="1"/>
      <c r="BE97" s="1"/>
      <c r="BF97" s="1"/>
      <c r="BG97" s="1"/>
    </row>
    <row r="98" spans="2:59" x14ac:dyDescent="0.55000000000000004">
      <c r="B98" s="170">
        <v>4</v>
      </c>
      <c r="C98" s="108"/>
      <c r="D98" s="99">
        <v>1</v>
      </c>
      <c r="E98" s="108"/>
      <c r="F98" s="99" t="s">
        <v>358</v>
      </c>
      <c r="H98" s="100" t="s">
        <v>83</v>
      </c>
      <c r="J98" s="99" t="s">
        <v>533</v>
      </c>
      <c r="L98" s="140" t="s">
        <v>359</v>
      </c>
      <c r="M98" s="147"/>
      <c r="O98" s="100">
        <f t="shared" si="4"/>
        <v>1</v>
      </c>
      <c r="P98" s="108"/>
      <c r="Q98" s="141">
        <v>45950</v>
      </c>
      <c r="R98" s="142"/>
      <c r="S98" s="231">
        <v>45951</v>
      </c>
      <c r="T98" s="142"/>
      <c r="U98" s="143">
        <v>100</v>
      </c>
      <c r="V98" s="144"/>
      <c r="W98" s="144"/>
      <c r="X98" s="135"/>
      <c r="Y98" s="135"/>
      <c r="Z98" s="135"/>
      <c r="AA98" s="135"/>
      <c r="AB98" s="135"/>
      <c r="AC98" s="135"/>
      <c r="AD98" s="135"/>
      <c r="AE98" s="135"/>
      <c r="AF98" s="135"/>
      <c r="AG98" s="135"/>
      <c r="AH98" s="135"/>
      <c r="AI98" s="135"/>
      <c r="AJ98" s="135"/>
      <c r="AK98" s="135"/>
      <c r="AL98" s="233"/>
      <c r="AM98" s="233"/>
      <c r="AN98" s="135"/>
      <c r="AO98" s="135"/>
      <c r="AP98" s="136"/>
      <c r="AQ98" s="301"/>
      <c r="AR98" s="136"/>
      <c r="AS98" s="1"/>
      <c r="AT98" s="1"/>
      <c r="AU98" s="1"/>
      <c r="AV98" s="1"/>
      <c r="AW98" s="1"/>
      <c r="AX98" s="1"/>
      <c r="AY98" s="1"/>
      <c r="AZ98" s="1"/>
      <c r="BA98" s="1"/>
      <c r="BB98" s="1"/>
      <c r="BC98" s="1"/>
      <c r="BD98" s="1"/>
      <c r="BE98" s="1"/>
      <c r="BF98" s="1"/>
      <c r="BG98" s="1"/>
    </row>
    <row r="99" spans="2:59" x14ac:dyDescent="0.55000000000000004">
      <c r="B99" s="170">
        <v>4</v>
      </c>
      <c r="C99" s="108"/>
      <c r="D99" s="99">
        <v>1</v>
      </c>
      <c r="E99" s="108"/>
      <c r="F99" s="99" t="s">
        <v>360</v>
      </c>
      <c r="H99" s="100" t="s">
        <v>83</v>
      </c>
      <c r="J99" s="99" t="s">
        <v>533</v>
      </c>
      <c r="L99" s="140" t="s">
        <v>361</v>
      </c>
      <c r="M99" s="147"/>
      <c r="O99" s="100">
        <f t="shared" si="4"/>
        <v>1</v>
      </c>
      <c r="P99" s="108"/>
      <c r="Q99" s="141">
        <v>45950</v>
      </c>
      <c r="R99" s="142"/>
      <c r="S99" s="231">
        <v>45951</v>
      </c>
      <c r="T99" s="142"/>
      <c r="U99" s="143">
        <v>100</v>
      </c>
      <c r="V99" s="144"/>
      <c r="W99" s="144"/>
      <c r="X99" s="135"/>
      <c r="Y99" s="135"/>
      <c r="Z99" s="135"/>
      <c r="AA99" s="135"/>
      <c r="AB99" s="135"/>
      <c r="AC99" s="135"/>
      <c r="AD99" s="135"/>
      <c r="AE99" s="135"/>
      <c r="AF99" s="135"/>
      <c r="AG99" s="135"/>
      <c r="AH99" s="135"/>
      <c r="AI99" s="135"/>
      <c r="AJ99" s="135"/>
      <c r="AK99" s="135"/>
      <c r="AL99" s="233"/>
      <c r="AM99" s="233"/>
      <c r="AN99" s="135"/>
      <c r="AO99" s="135"/>
      <c r="AP99" s="136"/>
      <c r="AQ99" s="301"/>
      <c r="AR99" s="136"/>
      <c r="AS99" s="1"/>
      <c r="AT99" s="1"/>
      <c r="AU99" s="1"/>
      <c r="AV99" s="1"/>
      <c r="AW99" s="1"/>
      <c r="AX99" s="1"/>
      <c r="AY99" s="1"/>
      <c r="AZ99" s="1"/>
      <c r="BA99" s="1"/>
      <c r="BB99" s="1"/>
      <c r="BC99" s="1"/>
      <c r="BD99" s="1"/>
      <c r="BE99" s="1"/>
      <c r="BF99" s="1"/>
      <c r="BG99" s="1"/>
    </row>
    <row r="100" spans="2:59" ht="15.6" x14ac:dyDescent="0.6">
      <c r="B100" s="126">
        <v>4</v>
      </c>
      <c r="C100" s="127"/>
      <c r="D100" s="128">
        <v>2</v>
      </c>
      <c r="E100" s="127"/>
      <c r="F100" s="128">
        <v>4.2</v>
      </c>
      <c r="G100" s="127"/>
      <c r="H100" s="128"/>
      <c r="I100" s="127"/>
      <c r="J100" s="128"/>
      <c r="K100" s="127"/>
      <c r="L100" s="131" t="s">
        <v>362</v>
      </c>
      <c r="M100" s="149" t="s">
        <v>363</v>
      </c>
      <c r="N100" s="133"/>
      <c r="O100" s="132"/>
      <c r="P100" s="133"/>
      <c r="Q100" s="146"/>
      <c r="R100" s="133"/>
      <c r="S100" s="234"/>
      <c r="T100" s="133"/>
      <c r="U100" s="134"/>
      <c r="X100" s="135"/>
      <c r="Y100" s="135"/>
      <c r="Z100" s="135"/>
      <c r="AA100" s="135"/>
      <c r="AB100" s="135"/>
      <c r="AC100" s="135"/>
      <c r="AD100" s="135"/>
      <c r="AE100" s="135"/>
      <c r="AF100" s="135"/>
      <c r="AG100" s="135"/>
      <c r="AH100" s="135"/>
      <c r="AI100" s="135"/>
      <c r="AJ100" s="135"/>
      <c r="AK100" s="135"/>
      <c r="AL100" s="135"/>
      <c r="AM100" s="135"/>
      <c r="AN100" s="135"/>
      <c r="AO100" s="135"/>
      <c r="AP100" s="136"/>
      <c r="AQ100" s="301"/>
      <c r="AR100" s="136"/>
      <c r="AS100" s="1"/>
      <c r="AT100" s="1"/>
      <c r="AU100" s="1"/>
      <c r="AV100" s="1"/>
      <c r="AW100" s="1"/>
      <c r="AX100" s="1"/>
      <c r="AY100" s="1"/>
      <c r="AZ100" s="1"/>
      <c r="BA100" s="1"/>
      <c r="BB100" s="1"/>
      <c r="BC100" s="1"/>
      <c r="BD100" s="1"/>
      <c r="BE100" s="1"/>
      <c r="BF100" s="1"/>
      <c r="BG100" s="1"/>
    </row>
    <row r="101" spans="2:59" x14ac:dyDescent="0.55000000000000004">
      <c r="B101" s="170">
        <v>4</v>
      </c>
      <c r="C101" s="108"/>
      <c r="D101" s="99">
        <v>2</v>
      </c>
      <c r="E101" s="108"/>
      <c r="F101" s="99" t="s">
        <v>364</v>
      </c>
      <c r="H101" s="100" t="s">
        <v>83</v>
      </c>
      <c r="J101" s="99" t="s">
        <v>534</v>
      </c>
      <c r="L101" s="140" t="s">
        <v>365</v>
      </c>
      <c r="M101" s="147"/>
      <c r="O101" s="100">
        <f>S101-Q101</f>
        <v>1</v>
      </c>
      <c r="P101" s="108"/>
      <c r="Q101" s="141">
        <v>45950</v>
      </c>
      <c r="R101" s="142"/>
      <c r="S101" s="231">
        <v>45951</v>
      </c>
      <c r="T101" s="142"/>
      <c r="U101" s="143">
        <v>100</v>
      </c>
      <c r="V101" s="144"/>
      <c r="W101" s="144"/>
      <c r="X101" s="135"/>
      <c r="Y101" s="135"/>
      <c r="Z101" s="135"/>
      <c r="AA101" s="135"/>
      <c r="AB101" s="135"/>
      <c r="AC101" s="135"/>
      <c r="AD101" s="135"/>
      <c r="AE101" s="135"/>
      <c r="AF101" s="135"/>
      <c r="AG101" s="135"/>
      <c r="AH101" s="135"/>
      <c r="AI101" s="135"/>
      <c r="AJ101" s="135"/>
      <c r="AK101" s="135"/>
      <c r="AL101" s="145"/>
      <c r="AM101" s="145"/>
      <c r="AN101" s="135"/>
      <c r="AO101" s="135"/>
      <c r="AP101" s="136"/>
      <c r="AQ101" s="301"/>
      <c r="AR101" s="136"/>
      <c r="AS101" s="1"/>
      <c r="AT101" s="1"/>
      <c r="AU101" s="1"/>
      <c r="AV101" s="1"/>
      <c r="AW101" s="1"/>
      <c r="AX101" s="1"/>
      <c r="AY101" s="1"/>
      <c r="AZ101" s="1"/>
      <c r="BA101" s="1"/>
      <c r="BB101" s="1"/>
      <c r="BC101" s="1"/>
      <c r="BD101" s="1"/>
      <c r="BE101" s="1"/>
      <c r="BF101" s="1"/>
      <c r="BG101" s="1"/>
    </row>
    <row r="102" spans="2:59" x14ac:dyDescent="0.55000000000000004">
      <c r="B102" s="170">
        <v>4</v>
      </c>
      <c r="C102" s="108"/>
      <c r="D102" s="99">
        <v>2</v>
      </c>
      <c r="E102" s="108"/>
      <c r="F102" s="99" t="s">
        <v>366</v>
      </c>
      <c r="H102" s="100" t="s">
        <v>83</v>
      </c>
      <c r="J102" s="99" t="s">
        <v>534</v>
      </c>
      <c r="L102" s="140" t="s">
        <v>367</v>
      </c>
      <c r="M102" s="147"/>
      <c r="O102" s="100">
        <f>S102-Q102</f>
        <v>1</v>
      </c>
      <c r="P102" s="108"/>
      <c r="Q102" s="141">
        <v>45950</v>
      </c>
      <c r="R102" s="142"/>
      <c r="S102" s="231">
        <v>45951</v>
      </c>
      <c r="T102" s="142"/>
      <c r="U102" s="143">
        <v>0</v>
      </c>
      <c r="V102" s="144"/>
      <c r="W102" s="144"/>
      <c r="X102" s="135"/>
      <c r="Y102" s="135"/>
      <c r="Z102" s="135"/>
      <c r="AA102" s="135"/>
      <c r="AB102" s="135"/>
      <c r="AC102" s="135"/>
      <c r="AD102" s="135"/>
      <c r="AE102" s="135"/>
      <c r="AF102" s="135"/>
      <c r="AG102" s="135"/>
      <c r="AH102" s="135"/>
      <c r="AI102" s="135"/>
      <c r="AJ102" s="135"/>
      <c r="AK102" s="135"/>
      <c r="AL102" s="145"/>
      <c r="AM102" s="145"/>
      <c r="AN102" s="135"/>
      <c r="AO102" s="135"/>
      <c r="AP102" s="136"/>
      <c r="AQ102" s="301"/>
      <c r="AR102" s="136"/>
      <c r="AS102" s="1"/>
      <c r="AT102" s="1"/>
      <c r="AU102" s="1"/>
      <c r="AV102" s="1"/>
      <c r="AW102" s="1"/>
      <c r="AX102" s="1"/>
      <c r="AY102" s="1"/>
      <c r="AZ102" s="1"/>
      <c r="BA102" s="1"/>
      <c r="BB102" s="1"/>
      <c r="BC102" s="1"/>
      <c r="BD102" s="1"/>
      <c r="BE102" s="1"/>
      <c r="BF102" s="1"/>
      <c r="BG102" s="1"/>
    </row>
    <row r="103" spans="2:59" x14ac:dyDescent="0.55000000000000004">
      <c r="B103" s="170">
        <v>4</v>
      </c>
      <c r="C103" s="108"/>
      <c r="D103" s="99">
        <v>2</v>
      </c>
      <c r="E103" s="108"/>
      <c r="F103" s="99" t="s">
        <v>368</v>
      </c>
      <c r="H103" s="100" t="s">
        <v>83</v>
      </c>
      <c r="J103" s="99" t="s">
        <v>534</v>
      </c>
      <c r="L103" s="140" t="s">
        <v>369</v>
      </c>
      <c r="M103" s="147"/>
      <c r="O103" s="100">
        <f>S103-Q103</f>
        <v>1</v>
      </c>
      <c r="P103" s="108"/>
      <c r="Q103" s="141">
        <v>45950</v>
      </c>
      <c r="R103" s="142"/>
      <c r="S103" s="231">
        <v>45951</v>
      </c>
      <c r="T103" s="142"/>
      <c r="U103" s="143">
        <v>0</v>
      </c>
      <c r="V103" s="144"/>
      <c r="W103" s="144"/>
      <c r="X103" s="135"/>
      <c r="Y103" s="135"/>
      <c r="Z103" s="135"/>
      <c r="AA103" s="135"/>
      <c r="AB103" s="135"/>
      <c r="AC103" s="135"/>
      <c r="AD103" s="135"/>
      <c r="AE103" s="135"/>
      <c r="AF103" s="135"/>
      <c r="AG103" s="135"/>
      <c r="AH103" s="135"/>
      <c r="AI103" s="135"/>
      <c r="AJ103" s="135"/>
      <c r="AK103" s="135"/>
      <c r="AL103" s="145"/>
      <c r="AM103" s="145"/>
      <c r="AN103" s="135"/>
      <c r="AO103" s="135"/>
      <c r="AP103" s="136"/>
      <c r="AQ103" s="301"/>
      <c r="AR103" s="136"/>
      <c r="AS103" s="1"/>
      <c r="AT103" s="1"/>
      <c r="AU103" s="1"/>
      <c r="AV103" s="1"/>
      <c r="AW103" s="1"/>
      <c r="AX103" s="1"/>
      <c r="AY103" s="1"/>
      <c r="AZ103" s="1"/>
      <c r="BA103" s="1"/>
      <c r="BB103" s="1"/>
      <c r="BC103" s="1"/>
      <c r="BD103" s="1"/>
      <c r="BE103" s="1"/>
      <c r="BF103" s="1"/>
      <c r="BG103" s="1"/>
    </row>
    <row r="104" spans="2:59" ht="15.6" x14ac:dyDescent="0.6">
      <c r="B104" s="126">
        <v>4</v>
      </c>
      <c r="C104" s="127"/>
      <c r="D104" s="128">
        <v>3</v>
      </c>
      <c r="E104" s="127"/>
      <c r="F104" s="128">
        <v>4.3</v>
      </c>
      <c r="G104" s="127"/>
      <c r="H104" s="128"/>
      <c r="I104" s="127"/>
      <c r="J104" s="128">
        <v>4.3</v>
      </c>
      <c r="K104" s="127"/>
      <c r="L104" s="131" t="s">
        <v>370</v>
      </c>
      <c r="M104" s="149" t="s">
        <v>371</v>
      </c>
      <c r="N104" s="133"/>
      <c r="O104" s="132"/>
      <c r="P104" s="133"/>
      <c r="Q104" s="146"/>
      <c r="R104" s="133"/>
      <c r="S104" s="234"/>
      <c r="T104" s="133"/>
      <c r="U104" s="134"/>
      <c r="X104" s="135"/>
      <c r="Y104" s="135"/>
      <c r="Z104" s="135"/>
      <c r="AA104" s="135"/>
      <c r="AB104" s="135"/>
      <c r="AC104" s="135"/>
      <c r="AD104" s="135"/>
      <c r="AE104" s="135"/>
      <c r="AF104" s="135"/>
      <c r="AG104" s="135"/>
      <c r="AH104" s="135"/>
      <c r="AI104" s="135"/>
      <c r="AJ104" s="135"/>
      <c r="AK104" s="135"/>
      <c r="AL104" s="135"/>
      <c r="AM104" s="135"/>
      <c r="AN104" s="135"/>
      <c r="AO104" s="135"/>
      <c r="AP104" s="136"/>
      <c r="AQ104" s="301"/>
      <c r="AR104" s="136"/>
      <c r="AS104" s="1"/>
      <c r="AT104" s="1"/>
      <c r="AU104" s="1"/>
      <c r="AV104" s="1"/>
      <c r="AW104" s="1"/>
      <c r="AX104" s="1"/>
      <c r="AY104" s="1"/>
      <c r="AZ104" s="1"/>
      <c r="BA104" s="1"/>
      <c r="BB104" s="1"/>
      <c r="BC104" s="1"/>
      <c r="BD104" s="1"/>
      <c r="BE104" s="1"/>
      <c r="BF104" s="1"/>
      <c r="BG104" s="1"/>
    </row>
    <row r="105" spans="2:59" x14ac:dyDescent="0.55000000000000004">
      <c r="B105" s="170">
        <v>4</v>
      </c>
      <c r="C105" s="108"/>
      <c r="D105" s="99">
        <v>3</v>
      </c>
      <c r="E105" s="108"/>
      <c r="F105" s="99" t="s">
        <v>372</v>
      </c>
      <c r="H105" s="100" t="s">
        <v>83</v>
      </c>
      <c r="J105" s="99" t="s">
        <v>534</v>
      </c>
      <c r="L105" s="140" t="s">
        <v>373</v>
      </c>
      <c r="M105" s="147"/>
      <c r="O105" s="100">
        <f>S105-Q105</f>
        <v>1</v>
      </c>
      <c r="P105" s="108"/>
      <c r="Q105" s="141">
        <v>45951</v>
      </c>
      <c r="R105" s="142"/>
      <c r="S105" s="231">
        <v>45952</v>
      </c>
      <c r="T105" s="142"/>
      <c r="U105" s="143">
        <v>100</v>
      </c>
      <c r="V105" s="144"/>
      <c r="W105" s="144"/>
      <c r="X105" s="135"/>
      <c r="Y105" s="135"/>
      <c r="Z105" s="135"/>
      <c r="AA105" s="135"/>
      <c r="AB105" s="135"/>
      <c r="AC105" s="135"/>
      <c r="AD105" s="135"/>
      <c r="AE105" s="135"/>
      <c r="AF105" s="135"/>
      <c r="AG105" s="135"/>
      <c r="AH105" s="135"/>
      <c r="AI105" s="135"/>
      <c r="AJ105" s="135"/>
      <c r="AK105" s="135"/>
      <c r="AL105" s="135"/>
      <c r="AM105" s="145"/>
      <c r="AN105" s="145"/>
      <c r="AO105" s="135"/>
      <c r="AP105" s="136"/>
      <c r="AQ105" s="301"/>
      <c r="AR105" s="136"/>
      <c r="AS105" s="1"/>
      <c r="AT105" s="1"/>
      <c r="AU105" s="1"/>
      <c r="AV105" s="1"/>
      <c r="AW105" s="1"/>
      <c r="AX105" s="1"/>
      <c r="AY105" s="1"/>
      <c r="AZ105" s="1"/>
      <c r="BA105" s="1"/>
      <c r="BB105" s="1"/>
      <c r="BC105" s="1"/>
      <c r="BD105" s="1"/>
      <c r="BE105" s="1"/>
      <c r="BF105" s="1"/>
      <c r="BG105" s="1"/>
    </row>
    <row r="106" spans="2:59" x14ac:dyDescent="0.55000000000000004">
      <c r="B106" s="170">
        <v>4</v>
      </c>
      <c r="C106" s="108"/>
      <c r="D106" s="99">
        <v>3</v>
      </c>
      <c r="E106" s="108"/>
      <c r="F106" s="99" t="s">
        <v>374</v>
      </c>
      <c r="H106" s="100" t="s">
        <v>83</v>
      </c>
      <c r="J106" s="99" t="s">
        <v>534</v>
      </c>
      <c r="L106" s="140" t="s">
        <v>375</v>
      </c>
      <c r="M106" s="147"/>
      <c r="O106" s="100">
        <f>S106-Q106</f>
        <v>1</v>
      </c>
      <c r="P106" s="108"/>
      <c r="Q106" s="141">
        <v>45951</v>
      </c>
      <c r="R106" s="142"/>
      <c r="S106" s="231">
        <v>45952</v>
      </c>
      <c r="T106" s="142"/>
      <c r="U106" s="143">
        <v>100</v>
      </c>
      <c r="V106" s="144"/>
      <c r="W106" s="144"/>
      <c r="X106" s="135"/>
      <c r="Y106" s="135"/>
      <c r="Z106" s="135"/>
      <c r="AA106" s="135"/>
      <c r="AB106" s="135"/>
      <c r="AC106" s="135"/>
      <c r="AD106" s="135"/>
      <c r="AE106" s="135"/>
      <c r="AF106" s="135"/>
      <c r="AG106" s="135"/>
      <c r="AH106" s="135"/>
      <c r="AI106" s="135"/>
      <c r="AJ106" s="135"/>
      <c r="AK106" s="135"/>
      <c r="AL106" s="135"/>
      <c r="AM106" s="145"/>
      <c r="AN106" s="145"/>
      <c r="AO106" s="135"/>
      <c r="AP106" s="136"/>
      <c r="AQ106" s="301"/>
      <c r="AR106" s="136"/>
      <c r="AS106" s="1"/>
      <c r="AT106" s="1"/>
      <c r="AU106" s="1"/>
      <c r="AV106" s="1"/>
      <c r="AW106" s="1"/>
      <c r="AX106" s="1"/>
      <c r="AY106" s="1"/>
      <c r="AZ106" s="1"/>
      <c r="BA106" s="1"/>
      <c r="BB106" s="1"/>
      <c r="BC106" s="1"/>
      <c r="BD106" s="1"/>
      <c r="BE106" s="1"/>
      <c r="BF106" s="1"/>
      <c r="BG106" s="1"/>
    </row>
    <row r="107" spans="2:59" x14ac:dyDescent="0.55000000000000004">
      <c r="B107" s="170">
        <v>4</v>
      </c>
      <c r="C107" s="108"/>
      <c r="D107" s="99">
        <v>3</v>
      </c>
      <c r="E107" s="108"/>
      <c r="F107" s="99" t="s">
        <v>376</v>
      </c>
      <c r="H107" s="100" t="s">
        <v>83</v>
      </c>
      <c r="J107" s="99" t="s">
        <v>533</v>
      </c>
      <c r="L107" s="140" t="s">
        <v>377</v>
      </c>
      <c r="M107" s="147"/>
      <c r="O107" s="100">
        <f>S107-Q107</f>
        <v>1</v>
      </c>
      <c r="P107" s="108"/>
      <c r="Q107" s="141">
        <v>45951</v>
      </c>
      <c r="R107" s="142"/>
      <c r="S107" s="231">
        <v>45952</v>
      </c>
      <c r="T107" s="142"/>
      <c r="U107" s="143">
        <v>100</v>
      </c>
      <c r="V107" s="144"/>
      <c r="W107" s="144"/>
      <c r="X107" s="135"/>
      <c r="Y107" s="135"/>
      <c r="Z107" s="135"/>
      <c r="AA107" s="135"/>
      <c r="AB107" s="135"/>
      <c r="AC107" s="135"/>
      <c r="AD107" s="135"/>
      <c r="AE107" s="135"/>
      <c r="AF107" s="135"/>
      <c r="AG107" s="135"/>
      <c r="AH107" s="135"/>
      <c r="AI107" s="135"/>
      <c r="AJ107" s="135"/>
      <c r="AK107" s="135"/>
      <c r="AL107" s="135"/>
      <c r="AM107" s="233"/>
      <c r="AN107" s="233"/>
      <c r="AO107" s="135"/>
      <c r="AP107" s="136"/>
      <c r="AQ107" s="301"/>
      <c r="AR107" s="136"/>
      <c r="AS107" s="1"/>
      <c r="AT107" s="1"/>
      <c r="AU107" s="1"/>
      <c r="AV107" s="1"/>
      <c r="AW107" s="1"/>
      <c r="AX107" s="1"/>
      <c r="AY107" s="1"/>
      <c r="AZ107" s="1"/>
      <c r="BA107" s="1"/>
      <c r="BB107" s="1"/>
      <c r="BC107" s="1"/>
      <c r="BD107" s="1"/>
      <c r="BE107" s="1"/>
      <c r="BF107" s="1"/>
      <c r="BG107" s="1"/>
    </row>
    <row r="108" spans="2:59" x14ac:dyDescent="0.55000000000000004">
      <c r="B108" s="170">
        <v>4</v>
      </c>
      <c r="C108" s="108"/>
      <c r="D108" s="99">
        <v>3</v>
      </c>
      <c r="E108" s="108"/>
      <c r="F108" s="99" t="s">
        <v>378</v>
      </c>
      <c r="H108" s="100" t="s">
        <v>83</v>
      </c>
      <c r="J108" s="99" t="s">
        <v>533</v>
      </c>
      <c r="L108" s="140" t="s">
        <v>379</v>
      </c>
      <c r="M108" s="147"/>
      <c r="O108" s="100">
        <f>S108-Q108</f>
        <v>1</v>
      </c>
      <c r="P108" s="108"/>
      <c r="Q108" s="141">
        <v>45951</v>
      </c>
      <c r="R108" s="142"/>
      <c r="S108" s="231">
        <v>45952</v>
      </c>
      <c r="T108" s="142"/>
      <c r="U108" s="143">
        <v>100</v>
      </c>
      <c r="V108" s="144"/>
      <c r="W108" s="144"/>
      <c r="X108" s="135"/>
      <c r="Y108" s="135"/>
      <c r="Z108" s="135"/>
      <c r="AA108" s="135"/>
      <c r="AB108" s="135"/>
      <c r="AC108" s="135"/>
      <c r="AD108" s="135"/>
      <c r="AE108" s="135"/>
      <c r="AF108" s="135"/>
      <c r="AG108" s="135"/>
      <c r="AH108" s="135"/>
      <c r="AI108" s="135"/>
      <c r="AJ108" s="135"/>
      <c r="AK108" s="135"/>
      <c r="AL108" s="135"/>
      <c r="AM108" s="233"/>
      <c r="AN108" s="233"/>
      <c r="AO108" s="135"/>
      <c r="AP108" s="136"/>
      <c r="AQ108" s="301"/>
      <c r="AR108" s="136"/>
      <c r="AS108" s="1"/>
      <c r="AT108" s="1"/>
      <c r="AU108" s="1"/>
      <c r="AV108" s="1"/>
      <c r="AW108" s="1"/>
      <c r="AX108" s="1"/>
      <c r="AY108" s="1"/>
      <c r="AZ108" s="1"/>
      <c r="BA108" s="1"/>
      <c r="BB108" s="1"/>
      <c r="BC108" s="1"/>
      <c r="BD108" s="1"/>
      <c r="BE108" s="1"/>
      <c r="BF108" s="1"/>
      <c r="BG108" s="1"/>
    </row>
    <row r="109" spans="2:59" x14ac:dyDescent="0.55000000000000004">
      <c r="B109" s="170">
        <v>4</v>
      </c>
      <c r="C109" s="108"/>
      <c r="D109" s="99">
        <v>4</v>
      </c>
      <c r="E109" s="108"/>
      <c r="F109" s="99">
        <v>4.4000000000000004</v>
      </c>
      <c r="H109" s="100" t="s">
        <v>83</v>
      </c>
      <c r="J109" s="99" t="s">
        <v>534</v>
      </c>
      <c r="L109" s="140" t="s">
        <v>380</v>
      </c>
      <c r="M109" s="147" t="s">
        <v>381</v>
      </c>
      <c r="O109" s="372"/>
      <c r="Q109" s="141"/>
      <c r="S109" s="231"/>
      <c r="U109" s="168">
        <v>100</v>
      </c>
      <c r="X109" s="135"/>
      <c r="Y109" s="135"/>
      <c r="Z109" s="135"/>
      <c r="AA109" s="135"/>
      <c r="AB109" s="135"/>
      <c r="AC109" s="135"/>
      <c r="AD109" s="135"/>
      <c r="AE109" s="135"/>
      <c r="AF109" s="135"/>
      <c r="AG109" s="135"/>
      <c r="AH109" s="135"/>
      <c r="AI109" s="135"/>
      <c r="AJ109" s="135"/>
      <c r="AK109" s="135"/>
      <c r="AL109" s="135"/>
      <c r="AM109" s="135"/>
      <c r="AN109" s="135"/>
      <c r="AO109" s="135"/>
      <c r="AP109" s="136"/>
      <c r="AQ109" s="301"/>
      <c r="AR109" s="136"/>
      <c r="AS109" s="1"/>
      <c r="AT109" s="1"/>
      <c r="AU109" s="1"/>
      <c r="AV109" s="1"/>
      <c r="AW109" s="1"/>
      <c r="AX109" s="1"/>
      <c r="AY109" s="1"/>
      <c r="AZ109" s="1"/>
      <c r="BA109" s="1"/>
      <c r="BB109" s="1"/>
      <c r="BC109" s="1"/>
      <c r="BD109" s="1"/>
      <c r="BE109" s="1"/>
      <c r="BF109" s="1"/>
      <c r="BG109" s="1"/>
    </row>
    <row r="110" spans="2:59" x14ac:dyDescent="0.55000000000000004">
      <c r="B110" s="170">
        <v>4</v>
      </c>
      <c r="C110" s="108"/>
      <c r="D110" s="99">
        <v>4</v>
      </c>
      <c r="E110" s="108"/>
      <c r="F110" s="99" t="s">
        <v>382</v>
      </c>
      <c r="H110" s="100" t="s">
        <v>83</v>
      </c>
      <c r="J110" s="99" t="s">
        <v>533</v>
      </c>
      <c r="L110" s="140" t="s">
        <v>383</v>
      </c>
      <c r="M110" s="147"/>
      <c r="O110" s="100">
        <f>S110-Q110</f>
        <v>1</v>
      </c>
      <c r="P110" s="108"/>
      <c r="Q110" s="141">
        <v>45951</v>
      </c>
      <c r="R110" s="142"/>
      <c r="S110" s="231">
        <v>45952</v>
      </c>
      <c r="T110" s="142"/>
      <c r="U110" s="143">
        <v>100</v>
      </c>
      <c r="V110" s="144"/>
      <c r="W110" s="144"/>
      <c r="X110" s="135"/>
      <c r="Y110" s="135"/>
      <c r="Z110" s="135"/>
      <c r="AA110" s="135"/>
      <c r="AB110" s="135"/>
      <c r="AC110" s="135"/>
      <c r="AD110" s="135"/>
      <c r="AE110" s="135"/>
      <c r="AF110" s="135"/>
      <c r="AG110" s="135"/>
      <c r="AH110" s="135"/>
      <c r="AI110" s="135"/>
      <c r="AJ110" s="135"/>
      <c r="AK110" s="135"/>
      <c r="AL110" s="135"/>
      <c r="AM110" s="233"/>
      <c r="AN110" s="233"/>
      <c r="AO110" s="135"/>
      <c r="AP110" s="136"/>
      <c r="AQ110" s="301"/>
      <c r="AR110" s="136"/>
      <c r="AS110" s="1"/>
      <c r="AT110" s="1"/>
      <c r="AU110" s="1"/>
      <c r="AV110" s="1"/>
      <c r="AW110" s="1"/>
      <c r="AX110" s="1"/>
      <c r="AY110" s="1"/>
      <c r="AZ110" s="1"/>
      <c r="BA110" s="1"/>
      <c r="BB110" s="1"/>
      <c r="BC110" s="1"/>
      <c r="BD110" s="1"/>
      <c r="BE110" s="1"/>
      <c r="BF110" s="1"/>
      <c r="BG110" s="1"/>
    </row>
    <row r="111" spans="2:59" x14ac:dyDescent="0.55000000000000004">
      <c r="B111" s="170">
        <v>4</v>
      </c>
      <c r="C111" s="108"/>
      <c r="D111" s="99">
        <v>4</v>
      </c>
      <c r="E111" s="108"/>
      <c r="F111" s="99" t="s">
        <v>384</v>
      </c>
      <c r="H111" s="100" t="s">
        <v>83</v>
      </c>
      <c r="J111" s="99" t="s">
        <v>533</v>
      </c>
      <c r="L111" s="140" t="s">
        <v>385</v>
      </c>
      <c r="M111" s="147"/>
      <c r="O111" s="100">
        <f>S111-Q111</f>
        <v>1</v>
      </c>
      <c r="P111" s="108"/>
      <c r="Q111" s="141">
        <v>45951</v>
      </c>
      <c r="R111" s="142"/>
      <c r="S111" s="231">
        <v>45952</v>
      </c>
      <c r="T111" s="142"/>
      <c r="U111" s="143">
        <v>100</v>
      </c>
      <c r="V111" s="144"/>
      <c r="W111" s="144"/>
      <c r="X111" s="135"/>
      <c r="Y111" s="135"/>
      <c r="Z111" s="135"/>
      <c r="AA111" s="135"/>
      <c r="AB111" s="135"/>
      <c r="AC111" s="135"/>
      <c r="AD111" s="135"/>
      <c r="AE111" s="135"/>
      <c r="AF111" s="135"/>
      <c r="AG111" s="135"/>
      <c r="AH111" s="135"/>
      <c r="AI111" s="135"/>
      <c r="AJ111" s="135"/>
      <c r="AK111" s="135"/>
      <c r="AL111" s="135"/>
      <c r="AM111" s="233"/>
      <c r="AN111" s="233"/>
      <c r="AO111" s="135"/>
      <c r="AP111" s="136"/>
      <c r="AQ111" s="301"/>
      <c r="AR111" s="136"/>
      <c r="AS111" s="1"/>
      <c r="AT111" s="1"/>
      <c r="AU111" s="1"/>
      <c r="AV111" s="1"/>
      <c r="AW111" s="1"/>
      <c r="AX111" s="1"/>
      <c r="AY111" s="1"/>
      <c r="AZ111" s="1"/>
      <c r="BA111" s="1"/>
      <c r="BB111" s="1"/>
      <c r="BC111" s="1"/>
      <c r="BD111" s="1"/>
      <c r="BE111" s="1"/>
      <c r="BF111" s="1"/>
      <c r="BG111" s="1"/>
    </row>
    <row r="112" spans="2:59" x14ac:dyDescent="0.55000000000000004">
      <c r="B112" s="170">
        <v>4</v>
      </c>
      <c r="C112" s="108"/>
      <c r="D112" s="99">
        <v>4</v>
      </c>
      <c r="E112" s="108"/>
      <c r="F112" s="99" t="s">
        <v>386</v>
      </c>
      <c r="H112" s="100" t="s">
        <v>83</v>
      </c>
      <c r="J112" s="99" t="s">
        <v>533</v>
      </c>
      <c r="L112" s="140" t="s">
        <v>387</v>
      </c>
      <c r="M112" s="147"/>
      <c r="O112" s="100">
        <f>S112-Q112</f>
        <v>1</v>
      </c>
      <c r="P112" s="108"/>
      <c r="Q112" s="141">
        <v>45951</v>
      </c>
      <c r="R112" s="142"/>
      <c r="S112" s="231">
        <v>45952</v>
      </c>
      <c r="T112" s="142"/>
      <c r="U112" s="143">
        <v>25</v>
      </c>
      <c r="V112" s="144"/>
      <c r="W112" s="144"/>
      <c r="X112" s="135"/>
      <c r="Y112" s="135"/>
      <c r="Z112" s="135"/>
      <c r="AA112" s="135"/>
      <c r="AB112" s="135"/>
      <c r="AC112" s="135"/>
      <c r="AD112" s="135"/>
      <c r="AE112" s="135"/>
      <c r="AF112" s="135"/>
      <c r="AG112" s="135"/>
      <c r="AH112" s="135"/>
      <c r="AI112" s="135"/>
      <c r="AJ112" s="135"/>
      <c r="AK112" s="135"/>
      <c r="AL112" s="135"/>
      <c r="AM112" s="233"/>
      <c r="AN112" s="233"/>
      <c r="AO112" s="135"/>
      <c r="AP112" s="136"/>
      <c r="AQ112" s="301"/>
      <c r="AR112" s="136"/>
      <c r="AS112" s="1"/>
      <c r="AT112" s="1"/>
      <c r="AU112" s="1"/>
      <c r="AV112" s="1"/>
      <c r="AW112" s="1"/>
      <c r="AX112" s="1"/>
      <c r="AY112" s="1"/>
      <c r="AZ112" s="1"/>
      <c r="BA112" s="1"/>
      <c r="BB112" s="1"/>
      <c r="BC112" s="1"/>
      <c r="BD112" s="1"/>
      <c r="BE112" s="1"/>
      <c r="BF112" s="1"/>
      <c r="BG112" s="1"/>
    </row>
    <row r="113" spans="1:59" x14ac:dyDescent="0.55000000000000004">
      <c r="B113" s="170">
        <v>4</v>
      </c>
      <c r="C113" s="108"/>
      <c r="D113" s="99">
        <v>4</v>
      </c>
      <c r="E113" s="108"/>
      <c r="F113" s="99" t="s">
        <v>388</v>
      </c>
      <c r="H113" s="100" t="s">
        <v>83</v>
      </c>
      <c r="J113" s="99" t="s">
        <v>533</v>
      </c>
      <c r="L113" s="140" t="s">
        <v>389</v>
      </c>
      <c r="M113" s="147"/>
      <c r="O113" s="100">
        <f>S113-Q113</f>
        <v>0</v>
      </c>
      <c r="P113" s="108"/>
      <c r="Q113" s="141">
        <v>45953</v>
      </c>
      <c r="R113" s="142"/>
      <c r="S113" s="231">
        <v>45953</v>
      </c>
      <c r="T113" s="142"/>
      <c r="U113" s="143">
        <v>100</v>
      </c>
      <c r="V113" s="144"/>
      <c r="W113" s="144"/>
      <c r="X113" s="135"/>
      <c r="Y113" s="135"/>
      <c r="Z113" s="135"/>
      <c r="AA113" s="135"/>
      <c r="AB113" s="135"/>
      <c r="AC113" s="135"/>
      <c r="AD113" s="135"/>
      <c r="AE113" s="135"/>
      <c r="AF113" s="135"/>
      <c r="AG113" s="135"/>
      <c r="AH113" s="135"/>
      <c r="AI113" s="135"/>
      <c r="AJ113" s="135"/>
      <c r="AK113" s="135"/>
      <c r="AL113" s="135"/>
      <c r="AM113" s="135"/>
      <c r="AN113" s="135"/>
      <c r="AO113" s="233"/>
      <c r="AP113" s="136"/>
      <c r="AQ113" s="301"/>
      <c r="AR113" s="136"/>
      <c r="AS113" s="1"/>
      <c r="AT113" s="1"/>
      <c r="AU113" s="1"/>
      <c r="AV113" s="1"/>
      <c r="AW113" s="1"/>
      <c r="AX113" s="1"/>
      <c r="AY113" s="1"/>
      <c r="AZ113" s="1"/>
      <c r="BA113" s="1"/>
      <c r="BB113" s="1"/>
      <c r="BC113" s="1"/>
      <c r="BD113" s="1"/>
      <c r="BE113" s="1"/>
      <c r="BF113" s="1"/>
      <c r="BG113" s="1"/>
    </row>
    <row r="114" spans="1:59" s="162" customFormat="1" ht="18.3" x14ac:dyDescent="0.7">
      <c r="A114" s="158"/>
      <c r="B114" s="150">
        <v>5</v>
      </c>
      <c r="C114" s="151"/>
      <c r="D114" s="152">
        <v>0</v>
      </c>
      <c r="E114" s="151"/>
      <c r="F114" s="152">
        <v>5</v>
      </c>
      <c r="G114" s="151"/>
      <c r="H114" s="152"/>
      <c r="I114" s="151"/>
      <c r="J114" s="152"/>
      <c r="K114" s="151"/>
      <c r="L114" s="169" t="s">
        <v>390</v>
      </c>
      <c r="M114" s="154" t="s">
        <v>391</v>
      </c>
      <c r="N114" s="155"/>
      <c r="O114" s="156"/>
      <c r="P114" s="155"/>
      <c r="Q114" s="157"/>
      <c r="R114" s="155"/>
      <c r="S114" s="236"/>
      <c r="T114" s="155"/>
      <c r="U114" s="153"/>
      <c r="V114" s="158"/>
      <c r="W114" s="158"/>
      <c r="X114" s="159"/>
      <c r="Y114" s="159"/>
      <c r="Z114" s="159"/>
      <c r="AA114" s="159"/>
      <c r="AB114" s="159"/>
      <c r="AC114" s="159"/>
      <c r="AD114" s="159"/>
      <c r="AE114" s="159"/>
      <c r="AF114" s="159"/>
      <c r="AG114" s="159"/>
      <c r="AH114" s="159"/>
      <c r="AI114" s="159"/>
      <c r="AJ114" s="159"/>
      <c r="AK114" s="159"/>
      <c r="AL114" s="159"/>
      <c r="AM114" s="159"/>
      <c r="AN114" s="159"/>
      <c r="AO114" s="159"/>
      <c r="AP114" s="160"/>
      <c r="AQ114" s="301"/>
      <c r="AR114" s="161"/>
      <c r="AS114" s="158"/>
      <c r="AT114" s="158"/>
      <c r="AU114" s="158"/>
      <c r="AV114" s="158"/>
      <c r="AW114" s="158"/>
      <c r="AX114" s="158"/>
      <c r="AY114" s="158"/>
      <c r="AZ114" s="158"/>
      <c r="BA114" s="158"/>
      <c r="BB114" s="158"/>
      <c r="BC114" s="158"/>
      <c r="BD114" s="158"/>
      <c r="BE114" s="158"/>
      <c r="BF114" s="158"/>
      <c r="BG114" s="158"/>
    </row>
    <row r="115" spans="1:59" ht="15.6" x14ac:dyDescent="0.6">
      <c r="B115" s="126">
        <v>5</v>
      </c>
      <c r="C115" s="127"/>
      <c r="D115" s="128">
        <v>1</v>
      </c>
      <c r="E115" s="127"/>
      <c r="F115" s="128">
        <v>5.0999999999999996</v>
      </c>
      <c r="G115" s="127"/>
      <c r="H115" s="128"/>
      <c r="I115" s="127"/>
      <c r="J115" s="128"/>
      <c r="K115" s="127"/>
      <c r="L115" s="131" t="s">
        <v>392</v>
      </c>
      <c r="M115" s="149" t="s">
        <v>393</v>
      </c>
      <c r="N115" s="133"/>
      <c r="O115" s="132"/>
      <c r="P115" s="133"/>
      <c r="Q115" s="146"/>
      <c r="R115" s="133"/>
      <c r="S115" s="234"/>
      <c r="T115" s="133"/>
      <c r="U115" s="134"/>
      <c r="X115" s="135"/>
      <c r="Y115" s="135"/>
      <c r="Z115" s="135"/>
      <c r="AA115" s="135"/>
      <c r="AB115" s="135"/>
      <c r="AC115" s="135"/>
      <c r="AD115" s="135"/>
      <c r="AE115" s="135"/>
      <c r="AF115" s="135"/>
      <c r="AG115" s="135"/>
      <c r="AH115" s="135"/>
      <c r="AI115" s="135"/>
      <c r="AJ115" s="135"/>
      <c r="AK115" s="135"/>
      <c r="AL115" s="135"/>
      <c r="AM115" s="135"/>
      <c r="AN115" s="135"/>
      <c r="AO115" s="135"/>
      <c r="AP115" s="136"/>
      <c r="AQ115" s="301"/>
      <c r="AR115" s="136"/>
      <c r="AS115" s="1"/>
      <c r="AT115" s="1"/>
      <c r="AU115" s="1"/>
      <c r="AV115" s="1"/>
      <c r="AW115" s="1"/>
      <c r="AX115" s="1"/>
      <c r="AY115" s="1"/>
      <c r="AZ115" s="1"/>
      <c r="BA115" s="1"/>
      <c r="BB115" s="1"/>
      <c r="BC115" s="1"/>
      <c r="BD115" s="1"/>
      <c r="BE115" s="1"/>
      <c r="BF115" s="1"/>
      <c r="BG115" s="1"/>
    </row>
    <row r="116" spans="1:59" x14ac:dyDescent="0.55000000000000004">
      <c r="B116" s="170">
        <v>5</v>
      </c>
      <c r="C116" s="108"/>
      <c r="D116" s="99">
        <v>1</v>
      </c>
      <c r="E116" s="108"/>
      <c r="F116" s="99" t="s">
        <v>394</v>
      </c>
      <c r="H116" s="100" t="s">
        <v>83</v>
      </c>
      <c r="J116" s="99" t="s">
        <v>533</v>
      </c>
      <c r="L116" s="140" t="s">
        <v>395</v>
      </c>
      <c r="M116" s="147"/>
      <c r="O116" s="100">
        <f>S116-Q116</f>
        <v>1</v>
      </c>
      <c r="P116" s="108"/>
      <c r="Q116" s="141">
        <v>45951</v>
      </c>
      <c r="R116" s="142"/>
      <c r="S116" s="231">
        <v>45952</v>
      </c>
      <c r="T116" s="142"/>
      <c r="U116" s="143">
        <v>100</v>
      </c>
      <c r="V116" s="144"/>
      <c r="W116" s="144"/>
      <c r="X116" s="135"/>
      <c r="Y116" s="135"/>
      <c r="Z116" s="135"/>
      <c r="AA116" s="135"/>
      <c r="AB116" s="135"/>
      <c r="AC116" s="135"/>
      <c r="AD116" s="135"/>
      <c r="AE116" s="135"/>
      <c r="AF116" s="135"/>
      <c r="AG116" s="135"/>
      <c r="AH116" s="135"/>
      <c r="AI116" s="135"/>
      <c r="AJ116" s="135"/>
      <c r="AK116" s="135"/>
      <c r="AL116" s="135"/>
      <c r="AM116" s="233"/>
      <c r="AN116" s="233"/>
      <c r="AO116" s="135"/>
      <c r="AP116" s="136"/>
      <c r="AQ116" s="301"/>
      <c r="AR116" s="136"/>
      <c r="AS116" s="1"/>
      <c r="AT116" s="1"/>
      <c r="AU116" s="1"/>
      <c r="AV116" s="1"/>
      <c r="AW116" s="1"/>
      <c r="AX116" s="1"/>
      <c r="AY116" s="1"/>
      <c r="AZ116" s="1"/>
      <c r="BA116" s="1"/>
      <c r="BB116" s="1"/>
      <c r="BC116" s="1"/>
      <c r="BD116" s="1"/>
      <c r="BE116" s="1"/>
      <c r="BF116" s="1"/>
      <c r="BG116" s="1"/>
    </row>
    <row r="117" spans="1:59" x14ac:dyDescent="0.55000000000000004">
      <c r="B117" s="170">
        <v>5</v>
      </c>
      <c r="C117" s="108"/>
      <c r="D117" s="99">
        <v>1</v>
      </c>
      <c r="E117" s="108"/>
      <c r="F117" s="99" t="s">
        <v>396</v>
      </c>
      <c r="H117" s="100" t="s">
        <v>83</v>
      </c>
      <c r="J117" s="99" t="s">
        <v>533</v>
      </c>
      <c r="L117" s="140" t="s">
        <v>397</v>
      </c>
      <c r="M117" s="147"/>
      <c r="O117" s="100">
        <f>S117-Q117</f>
        <v>1</v>
      </c>
      <c r="P117" s="108"/>
      <c r="Q117" s="141">
        <v>45951</v>
      </c>
      <c r="R117" s="142"/>
      <c r="S117" s="231">
        <v>45952</v>
      </c>
      <c r="T117" s="142"/>
      <c r="U117" s="143">
        <v>100</v>
      </c>
      <c r="V117" s="144"/>
      <c r="W117" s="144"/>
      <c r="X117" s="135"/>
      <c r="Y117" s="135"/>
      <c r="Z117" s="135"/>
      <c r="AA117" s="135"/>
      <c r="AB117" s="135"/>
      <c r="AC117" s="135"/>
      <c r="AD117" s="135"/>
      <c r="AE117" s="135"/>
      <c r="AF117" s="135"/>
      <c r="AG117" s="135"/>
      <c r="AH117" s="135"/>
      <c r="AI117" s="135"/>
      <c r="AJ117" s="135"/>
      <c r="AK117" s="135"/>
      <c r="AL117" s="135"/>
      <c r="AM117" s="233"/>
      <c r="AN117" s="233"/>
      <c r="AO117" s="135"/>
      <c r="AP117" s="136"/>
      <c r="AQ117" s="301"/>
      <c r="AR117" s="136"/>
      <c r="AS117" s="1"/>
      <c r="AT117" s="1"/>
      <c r="AU117" s="1"/>
      <c r="AV117" s="1"/>
      <c r="AW117" s="1"/>
      <c r="AX117" s="1"/>
      <c r="AY117" s="1"/>
      <c r="AZ117" s="1"/>
      <c r="BA117" s="1"/>
      <c r="BB117" s="1"/>
      <c r="BC117" s="1"/>
      <c r="BD117" s="1"/>
      <c r="BE117" s="1"/>
      <c r="BF117" s="1"/>
      <c r="BG117" s="1"/>
    </row>
    <row r="118" spans="1:59" x14ac:dyDescent="0.55000000000000004">
      <c r="B118" s="170">
        <v>5</v>
      </c>
      <c r="C118" s="108"/>
      <c r="D118" s="99">
        <v>1</v>
      </c>
      <c r="E118" s="108"/>
      <c r="F118" s="99" t="s">
        <v>398</v>
      </c>
      <c r="H118" s="100" t="s">
        <v>83</v>
      </c>
      <c r="J118" s="99" t="s">
        <v>533</v>
      </c>
      <c r="L118" s="140" t="s">
        <v>399</v>
      </c>
      <c r="M118" s="147"/>
      <c r="O118" s="100">
        <f>S118-Q118</f>
        <v>1</v>
      </c>
      <c r="P118" s="108"/>
      <c r="Q118" s="141">
        <v>45951</v>
      </c>
      <c r="R118" s="142"/>
      <c r="S118" s="231">
        <v>45952</v>
      </c>
      <c r="T118" s="142"/>
      <c r="U118" s="143">
        <v>100</v>
      </c>
      <c r="V118" s="144"/>
      <c r="W118" s="144"/>
      <c r="X118" s="135"/>
      <c r="Y118" s="135"/>
      <c r="Z118" s="135"/>
      <c r="AA118" s="135"/>
      <c r="AB118" s="135"/>
      <c r="AC118" s="135"/>
      <c r="AD118" s="135"/>
      <c r="AE118" s="135"/>
      <c r="AF118" s="135"/>
      <c r="AG118" s="135"/>
      <c r="AH118" s="135"/>
      <c r="AI118" s="135"/>
      <c r="AJ118" s="135"/>
      <c r="AK118" s="135"/>
      <c r="AL118" s="135"/>
      <c r="AM118" s="233"/>
      <c r="AN118" s="233"/>
      <c r="AO118" s="135"/>
      <c r="AP118" s="136"/>
      <c r="AQ118" s="301"/>
      <c r="AR118" s="136"/>
      <c r="AS118" s="1"/>
      <c r="AT118" s="1"/>
      <c r="AU118" s="1"/>
      <c r="AV118" s="1"/>
      <c r="AW118" s="1"/>
      <c r="AX118" s="1"/>
      <c r="AY118" s="1"/>
      <c r="AZ118" s="1"/>
      <c r="BA118" s="1"/>
      <c r="BB118" s="1"/>
      <c r="BC118" s="1"/>
      <c r="BD118" s="1"/>
      <c r="BE118" s="1"/>
      <c r="BF118" s="1"/>
      <c r="BG118" s="1"/>
    </row>
    <row r="119" spans="1:59" x14ac:dyDescent="0.55000000000000004">
      <c r="B119" s="170">
        <v>5</v>
      </c>
      <c r="C119" s="108"/>
      <c r="D119" s="99">
        <v>1</v>
      </c>
      <c r="E119" s="108"/>
      <c r="F119" s="99" t="s">
        <v>400</v>
      </c>
      <c r="H119" s="100" t="s">
        <v>83</v>
      </c>
      <c r="J119" s="99" t="s">
        <v>533</v>
      </c>
      <c r="L119" s="140" t="s">
        <v>401</v>
      </c>
      <c r="M119" s="147"/>
      <c r="O119" s="100">
        <f>S119-Q119</f>
        <v>1</v>
      </c>
      <c r="P119" s="108"/>
      <c r="Q119" s="141">
        <v>45951</v>
      </c>
      <c r="R119" s="142"/>
      <c r="S119" s="231">
        <v>45952</v>
      </c>
      <c r="T119" s="142"/>
      <c r="U119" s="143">
        <v>100</v>
      </c>
      <c r="V119" s="144"/>
      <c r="W119" s="144"/>
      <c r="X119" s="135"/>
      <c r="Y119" s="135"/>
      <c r="Z119" s="135"/>
      <c r="AA119" s="135"/>
      <c r="AB119" s="135"/>
      <c r="AC119" s="135"/>
      <c r="AD119" s="135"/>
      <c r="AE119" s="135"/>
      <c r="AF119" s="135"/>
      <c r="AG119" s="135"/>
      <c r="AH119" s="135"/>
      <c r="AI119" s="135"/>
      <c r="AJ119" s="135"/>
      <c r="AK119" s="135"/>
      <c r="AL119" s="135"/>
      <c r="AM119" s="233"/>
      <c r="AN119" s="233"/>
      <c r="AO119" s="135"/>
      <c r="AP119" s="136"/>
      <c r="AQ119" s="301"/>
      <c r="AR119" s="136"/>
      <c r="AS119" s="1"/>
      <c r="AT119" s="1"/>
      <c r="AU119" s="1"/>
      <c r="AV119" s="1"/>
      <c r="AW119" s="1"/>
      <c r="AX119" s="1"/>
      <c r="AY119" s="1"/>
      <c r="AZ119" s="1"/>
      <c r="BA119" s="1"/>
      <c r="BB119" s="1"/>
      <c r="BC119" s="1"/>
      <c r="BD119" s="1"/>
      <c r="BE119" s="1"/>
      <c r="BF119" s="1"/>
      <c r="BG119" s="1"/>
    </row>
    <row r="120" spans="1:59" x14ac:dyDescent="0.55000000000000004">
      <c r="B120" s="170">
        <v>5</v>
      </c>
      <c r="C120" s="108"/>
      <c r="D120" s="99">
        <v>1</v>
      </c>
      <c r="E120" s="108"/>
      <c r="F120" s="99" t="s">
        <v>402</v>
      </c>
      <c r="H120" s="100" t="s">
        <v>83</v>
      </c>
      <c r="J120" s="99" t="s">
        <v>533</v>
      </c>
      <c r="L120" s="140" t="s">
        <v>403</v>
      </c>
      <c r="M120" s="147"/>
      <c r="O120" s="100">
        <f>S120-Q120</f>
        <v>1</v>
      </c>
      <c r="P120" s="108"/>
      <c r="Q120" s="141">
        <v>45951</v>
      </c>
      <c r="R120" s="142"/>
      <c r="S120" s="231">
        <v>45952</v>
      </c>
      <c r="T120" s="142"/>
      <c r="U120" s="143">
        <v>0</v>
      </c>
      <c r="V120" s="144"/>
      <c r="W120" s="144"/>
      <c r="X120" s="135"/>
      <c r="Y120" s="135"/>
      <c r="Z120" s="135"/>
      <c r="AA120" s="135"/>
      <c r="AB120" s="135"/>
      <c r="AC120" s="135"/>
      <c r="AD120" s="135"/>
      <c r="AE120" s="135"/>
      <c r="AF120" s="135"/>
      <c r="AG120" s="135"/>
      <c r="AH120" s="135"/>
      <c r="AI120" s="135"/>
      <c r="AJ120" s="135"/>
      <c r="AK120" s="135"/>
      <c r="AL120" s="135"/>
      <c r="AM120" s="233"/>
      <c r="AN120" s="233"/>
      <c r="AO120" s="135"/>
      <c r="AP120" s="136"/>
      <c r="AQ120" s="301"/>
      <c r="AR120" s="136"/>
      <c r="AS120" s="1"/>
      <c r="AT120" s="1"/>
      <c r="AU120" s="1"/>
      <c r="AV120" s="1"/>
      <c r="AW120" s="1"/>
      <c r="AX120" s="1"/>
      <c r="AY120" s="1"/>
      <c r="AZ120" s="1"/>
      <c r="BA120" s="1"/>
      <c r="BB120" s="1"/>
      <c r="BC120" s="1"/>
      <c r="BD120" s="1"/>
      <c r="BE120" s="1"/>
      <c r="BF120" s="1"/>
      <c r="BG120" s="1"/>
    </row>
    <row r="121" spans="1:59" ht="15.6" x14ac:dyDescent="0.6">
      <c r="B121" s="126">
        <v>5</v>
      </c>
      <c r="C121" s="127"/>
      <c r="D121" s="128">
        <v>2</v>
      </c>
      <c r="E121" s="127"/>
      <c r="F121" s="128">
        <v>5.2</v>
      </c>
      <c r="G121" s="127"/>
      <c r="H121" s="128"/>
      <c r="I121" s="127"/>
      <c r="J121" s="128"/>
      <c r="K121" s="127"/>
      <c r="L121" s="131" t="s">
        <v>404</v>
      </c>
      <c r="M121" s="149" t="s">
        <v>405</v>
      </c>
      <c r="N121" s="133"/>
      <c r="O121" s="132"/>
      <c r="P121" s="133"/>
      <c r="Q121" s="146"/>
      <c r="R121" s="133"/>
      <c r="S121" s="234"/>
      <c r="T121" s="133"/>
      <c r="U121" s="134"/>
      <c r="X121" s="135"/>
      <c r="Y121" s="135"/>
      <c r="Z121" s="135"/>
      <c r="AA121" s="135"/>
      <c r="AB121" s="135"/>
      <c r="AC121" s="135"/>
      <c r="AD121" s="135"/>
      <c r="AE121" s="135"/>
      <c r="AF121" s="135"/>
      <c r="AG121" s="135"/>
      <c r="AH121" s="135"/>
      <c r="AI121" s="135"/>
      <c r="AJ121" s="135"/>
      <c r="AK121" s="135"/>
      <c r="AL121" s="135"/>
      <c r="AM121" s="135"/>
      <c r="AN121" s="135"/>
      <c r="AO121" s="135"/>
      <c r="AP121" s="136"/>
      <c r="AQ121" s="301"/>
      <c r="AR121" s="136"/>
      <c r="AS121" s="1"/>
      <c r="AT121" s="1"/>
      <c r="AU121" s="1"/>
      <c r="AV121" s="1"/>
      <c r="AW121" s="1"/>
      <c r="AX121" s="1"/>
      <c r="AY121" s="1"/>
      <c r="AZ121" s="1"/>
      <c r="BA121" s="1"/>
      <c r="BB121" s="1"/>
      <c r="BC121" s="1"/>
      <c r="BD121" s="1"/>
      <c r="BE121" s="1"/>
      <c r="BF121" s="1"/>
      <c r="BG121" s="1"/>
    </row>
    <row r="122" spans="1:59" x14ac:dyDescent="0.55000000000000004">
      <c r="B122" s="170">
        <v>5</v>
      </c>
      <c r="C122" s="108"/>
      <c r="D122" s="99">
        <v>2</v>
      </c>
      <c r="E122" s="108"/>
      <c r="F122" s="99" t="s">
        <v>406</v>
      </c>
      <c r="H122" s="100" t="s">
        <v>83</v>
      </c>
      <c r="J122" s="99" t="s">
        <v>533</v>
      </c>
      <c r="L122" s="140" t="s">
        <v>407</v>
      </c>
      <c r="M122" s="147"/>
      <c r="O122" s="100">
        <f>S122-Q122</f>
        <v>1</v>
      </c>
      <c r="P122" s="108"/>
      <c r="Q122" s="141">
        <v>45951</v>
      </c>
      <c r="R122" s="142"/>
      <c r="S122" s="231">
        <v>45952</v>
      </c>
      <c r="T122" s="142"/>
      <c r="U122" s="143">
        <v>100</v>
      </c>
      <c r="V122" s="144"/>
      <c r="W122" s="144"/>
      <c r="X122" s="135"/>
      <c r="Y122" s="135"/>
      <c r="Z122" s="135"/>
      <c r="AA122" s="135"/>
      <c r="AB122" s="135"/>
      <c r="AC122" s="135"/>
      <c r="AD122" s="135"/>
      <c r="AE122" s="135"/>
      <c r="AF122" s="135"/>
      <c r="AG122" s="135"/>
      <c r="AH122" s="135"/>
      <c r="AI122" s="135"/>
      <c r="AJ122" s="135"/>
      <c r="AK122" s="135"/>
      <c r="AL122" s="135"/>
      <c r="AM122" s="233"/>
      <c r="AN122" s="233"/>
      <c r="AO122" s="135"/>
      <c r="AP122" s="136"/>
      <c r="AQ122" s="301"/>
      <c r="AR122" s="136"/>
      <c r="AS122" s="1"/>
      <c r="AT122" s="1"/>
      <c r="AU122" s="1"/>
      <c r="AV122" s="1"/>
      <c r="AW122" s="1"/>
      <c r="AX122" s="1"/>
      <c r="AY122" s="1"/>
      <c r="AZ122" s="1"/>
      <c r="BA122" s="1"/>
      <c r="BB122" s="1"/>
      <c r="BC122" s="1"/>
      <c r="BD122" s="1"/>
      <c r="BE122" s="1"/>
      <c r="BF122" s="1"/>
      <c r="BG122" s="1"/>
    </row>
    <row r="123" spans="1:59" x14ac:dyDescent="0.55000000000000004">
      <c r="B123" s="170">
        <v>5</v>
      </c>
      <c r="C123" s="108"/>
      <c r="D123" s="99">
        <v>2</v>
      </c>
      <c r="E123" s="108"/>
      <c r="F123" s="99" t="s">
        <v>408</v>
      </c>
      <c r="H123" s="100" t="s">
        <v>83</v>
      </c>
      <c r="J123" s="99" t="s">
        <v>533</v>
      </c>
      <c r="L123" s="140" t="s">
        <v>409</v>
      </c>
      <c r="M123" s="147"/>
      <c r="O123" s="100">
        <f>S123-Q123</f>
        <v>1</v>
      </c>
      <c r="P123" s="108"/>
      <c r="Q123" s="141">
        <v>45952</v>
      </c>
      <c r="R123" s="142"/>
      <c r="S123" s="231">
        <v>45953</v>
      </c>
      <c r="T123" s="142"/>
      <c r="U123" s="143">
        <v>100</v>
      </c>
      <c r="V123" s="144"/>
      <c r="W123" s="144"/>
      <c r="X123" s="135"/>
      <c r="Y123" s="135"/>
      <c r="Z123" s="135"/>
      <c r="AA123" s="135"/>
      <c r="AB123" s="135"/>
      <c r="AC123" s="135"/>
      <c r="AD123" s="135"/>
      <c r="AE123" s="135"/>
      <c r="AF123" s="135"/>
      <c r="AG123" s="135"/>
      <c r="AH123" s="135"/>
      <c r="AI123" s="135"/>
      <c r="AJ123" s="135"/>
      <c r="AK123" s="135"/>
      <c r="AL123" s="135"/>
      <c r="AM123" s="135"/>
      <c r="AN123" s="233"/>
      <c r="AO123" s="233"/>
      <c r="AP123" s="136"/>
      <c r="AQ123" s="301"/>
      <c r="AR123" s="136"/>
      <c r="AS123" s="1"/>
      <c r="AT123" s="1"/>
      <c r="AU123" s="1"/>
      <c r="AV123" s="1"/>
      <c r="AW123" s="1"/>
      <c r="AX123" s="1"/>
      <c r="AY123" s="1"/>
      <c r="AZ123" s="1"/>
      <c r="BA123" s="1"/>
      <c r="BB123" s="1"/>
      <c r="BC123" s="1"/>
      <c r="BD123" s="1"/>
      <c r="BE123" s="1"/>
      <c r="BF123" s="1"/>
      <c r="BG123" s="1"/>
    </row>
    <row r="124" spans="1:59" x14ac:dyDescent="0.55000000000000004">
      <c r="B124" s="170">
        <v>5</v>
      </c>
      <c r="C124" s="108"/>
      <c r="D124" s="99">
        <v>2</v>
      </c>
      <c r="E124" s="108"/>
      <c r="F124" s="99" t="s">
        <v>410</v>
      </c>
      <c r="H124" s="100" t="s">
        <v>83</v>
      </c>
      <c r="J124" s="99" t="s">
        <v>533</v>
      </c>
      <c r="L124" s="140" t="s">
        <v>411</v>
      </c>
      <c r="M124" s="147"/>
      <c r="O124" s="100">
        <f>S124-Q124</f>
        <v>1</v>
      </c>
      <c r="P124" s="108"/>
      <c r="Q124" s="141">
        <v>45952</v>
      </c>
      <c r="R124" s="142"/>
      <c r="S124" s="231">
        <v>45953</v>
      </c>
      <c r="T124" s="142"/>
      <c r="U124" s="143">
        <v>100</v>
      </c>
      <c r="V124" s="144"/>
      <c r="W124" s="144"/>
      <c r="X124" s="135"/>
      <c r="Y124" s="135"/>
      <c r="Z124" s="135"/>
      <c r="AA124" s="135"/>
      <c r="AB124" s="135"/>
      <c r="AC124" s="135"/>
      <c r="AD124" s="135"/>
      <c r="AE124" s="135"/>
      <c r="AF124" s="135"/>
      <c r="AG124" s="135"/>
      <c r="AH124" s="135"/>
      <c r="AI124" s="135"/>
      <c r="AJ124" s="135"/>
      <c r="AK124" s="135"/>
      <c r="AL124" s="135"/>
      <c r="AM124" s="135"/>
      <c r="AN124" s="233"/>
      <c r="AO124" s="233"/>
      <c r="AP124" s="136"/>
      <c r="AQ124" s="301"/>
      <c r="AR124" s="136"/>
      <c r="AS124" s="1"/>
      <c r="AT124" s="1"/>
      <c r="AU124" s="1"/>
      <c r="AV124" s="1"/>
      <c r="AW124" s="1"/>
      <c r="AX124" s="1"/>
      <c r="AY124" s="1"/>
      <c r="AZ124" s="1"/>
      <c r="BA124" s="1"/>
      <c r="BB124" s="1"/>
      <c r="BC124" s="1"/>
      <c r="BD124" s="1"/>
      <c r="BE124" s="1"/>
      <c r="BF124" s="1"/>
      <c r="BG124" s="1"/>
    </row>
    <row r="125" spans="1:59" x14ac:dyDescent="0.55000000000000004">
      <c r="B125" s="170">
        <v>5</v>
      </c>
      <c r="C125" s="108"/>
      <c r="D125" s="99">
        <v>2</v>
      </c>
      <c r="E125" s="108"/>
      <c r="F125" s="99" t="s">
        <v>412</v>
      </c>
      <c r="H125" s="100" t="s">
        <v>83</v>
      </c>
      <c r="J125" s="99" t="s">
        <v>533</v>
      </c>
      <c r="L125" s="140" t="s">
        <v>413</v>
      </c>
      <c r="M125" s="147"/>
      <c r="O125" s="100">
        <f>S125-Q125</f>
        <v>1</v>
      </c>
      <c r="P125" s="108"/>
      <c r="Q125" s="141">
        <v>45952</v>
      </c>
      <c r="R125" s="142"/>
      <c r="S125" s="231">
        <v>45953</v>
      </c>
      <c r="T125" s="142"/>
      <c r="U125" s="143">
        <v>100</v>
      </c>
      <c r="V125" s="144"/>
      <c r="W125" s="144"/>
      <c r="X125" s="135"/>
      <c r="Y125" s="135"/>
      <c r="Z125" s="135"/>
      <c r="AA125" s="135"/>
      <c r="AB125" s="135"/>
      <c r="AC125" s="135"/>
      <c r="AD125" s="135"/>
      <c r="AE125" s="135"/>
      <c r="AF125" s="135"/>
      <c r="AG125" s="135"/>
      <c r="AH125" s="135"/>
      <c r="AI125" s="135"/>
      <c r="AJ125" s="135"/>
      <c r="AK125" s="135"/>
      <c r="AL125" s="135"/>
      <c r="AM125" s="135"/>
      <c r="AN125" s="233"/>
      <c r="AO125" s="233"/>
      <c r="AP125" s="136"/>
      <c r="AQ125" s="301"/>
      <c r="AR125" s="136"/>
      <c r="AS125" s="1"/>
      <c r="AT125" s="1"/>
      <c r="AU125" s="1"/>
      <c r="AV125" s="1"/>
      <c r="AW125" s="1"/>
      <c r="AX125" s="1"/>
      <c r="AY125" s="1"/>
      <c r="AZ125" s="1"/>
      <c r="BA125" s="1"/>
      <c r="BB125" s="1"/>
      <c r="BC125" s="1"/>
      <c r="BD125" s="1"/>
      <c r="BE125" s="1"/>
      <c r="BF125" s="1"/>
      <c r="BG125" s="1"/>
    </row>
    <row r="126" spans="1:59" x14ac:dyDescent="0.55000000000000004">
      <c r="B126" s="170">
        <v>5</v>
      </c>
      <c r="C126" s="108"/>
      <c r="D126" s="99">
        <v>2</v>
      </c>
      <c r="E126" s="108"/>
      <c r="F126" s="99" t="s">
        <v>414</v>
      </c>
      <c r="H126" s="100" t="s">
        <v>83</v>
      </c>
      <c r="J126" s="99" t="s">
        <v>533</v>
      </c>
      <c r="L126" s="140" t="s">
        <v>415</v>
      </c>
      <c r="M126" s="147"/>
      <c r="O126" s="100">
        <f>S126-Q126</f>
        <v>1</v>
      </c>
      <c r="P126" s="108"/>
      <c r="Q126" s="141">
        <v>45952</v>
      </c>
      <c r="R126" s="142"/>
      <c r="S126" s="231">
        <v>45953</v>
      </c>
      <c r="T126" s="142"/>
      <c r="U126" s="143">
        <v>100</v>
      </c>
      <c r="V126" s="144"/>
      <c r="W126" s="144"/>
      <c r="X126" s="135"/>
      <c r="Y126" s="135"/>
      <c r="Z126" s="135"/>
      <c r="AA126" s="135"/>
      <c r="AB126" s="135"/>
      <c r="AC126" s="135"/>
      <c r="AD126" s="135"/>
      <c r="AE126" s="135"/>
      <c r="AF126" s="135"/>
      <c r="AG126" s="135"/>
      <c r="AH126" s="135"/>
      <c r="AI126" s="135"/>
      <c r="AJ126" s="135"/>
      <c r="AK126" s="135"/>
      <c r="AL126" s="135"/>
      <c r="AM126" s="135"/>
      <c r="AN126" s="233"/>
      <c r="AO126" s="233"/>
      <c r="AP126" s="136"/>
      <c r="AQ126" s="301"/>
      <c r="AR126" s="136"/>
      <c r="AS126" s="1"/>
      <c r="AT126" s="1"/>
      <c r="AU126" s="1"/>
      <c r="AV126" s="1"/>
      <c r="AW126" s="1"/>
      <c r="AX126" s="1"/>
      <c r="AY126" s="1"/>
      <c r="AZ126" s="1"/>
      <c r="BA126" s="1"/>
      <c r="BB126" s="1"/>
      <c r="BC126" s="1"/>
      <c r="BD126" s="1"/>
      <c r="BE126" s="1"/>
      <c r="BF126" s="1"/>
      <c r="BG126" s="1"/>
    </row>
    <row r="127" spans="1:59" ht="15.6" x14ac:dyDescent="0.6">
      <c r="B127" s="126">
        <v>5</v>
      </c>
      <c r="C127" s="127"/>
      <c r="D127" s="128">
        <v>3</v>
      </c>
      <c r="E127" s="127"/>
      <c r="F127" s="128">
        <v>5.3</v>
      </c>
      <c r="G127" s="127"/>
      <c r="H127" s="128"/>
      <c r="I127" s="127"/>
      <c r="J127" s="128"/>
      <c r="K127" s="127"/>
      <c r="L127" s="131" t="s">
        <v>416</v>
      </c>
      <c r="M127" s="149" t="s">
        <v>417</v>
      </c>
      <c r="N127" s="133"/>
      <c r="O127" s="132"/>
      <c r="P127" s="133"/>
      <c r="Q127" s="146"/>
      <c r="R127" s="133"/>
      <c r="S127" s="234"/>
      <c r="T127" s="133"/>
      <c r="U127" s="134"/>
      <c r="X127" s="135"/>
      <c r="Y127" s="135"/>
      <c r="Z127" s="135"/>
      <c r="AA127" s="135"/>
      <c r="AB127" s="135"/>
      <c r="AC127" s="135"/>
      <c r="AD127" s="135"/>
      <c r="AE127" s="135"/>
      <c r="AF127" s="135"/>
      <c r="AG127" s="135"/>
      <c r="AH127" s="135"/>
      <c r="AI127" s="135"/>
      <c r="AJ127" s="135"/>
      <c r="AK127" s="135"/>
      <c r="AL127" s="135"/>
      <c r="AM127" s="135"/>
      <c r="AN127" s="135"/>
      <c r="AO127" s="135"/>
      <c r="AP127" s="136"/>
      <c r="AQ127" s="301"/>
      <c r="AR127" s="136"/>
      <c r="AS127" s="1"/>
      <c r="AT127" s="1"/>
      <c r="AU127" s="1"/>
      <c r="AV127" s="1"/>
      <c r="AW127" s="1"/>
      <c r="AX127" s="1"/>
      <c r="AY127" s="1"/>
      <c r="AZ127" s="1"/>
      <c r="BA127" s="1"/>
      <c r="BB127" s="1"/>
      <c r="BC127" s="1"/>
      <c r="BD127" s="1"/>
      <c r="BE127" s="1"/>
      <c r="BF127" s="1"/>
      <c r="BG127" s="1"/>
    </row>
    <row r="128" spans="1:59" x14ac:dyDescent="0.55000000000000004">
      <c r="B128" s="170">
        <v>5</v>
      </c>
      <c r="C128" s="108"/>
      <c r="D128" s="99">
        <v>3</v>
      </c>
      <c r="E128" s="108"/>
      <c r="F128" s="99" t="s">
        <v>418</v>
      </c>
      <c r="H128" s="100" t="s">
        <v>83</v>
      </c>
      <c r="J128" s="99" t="s">
        <v>534</v>
      </c>
      <c r="L128" s="140" t="s">
        <v>419</v>
      </c>
      <c r="M128" s="147"/>
      <c r="O128" s="100">
        <f>S128-Q128</f>
        <v>0</v>
      </c>
      <c r="P128" s="108"/>
      <c r="Q128" s="141">
        <v>45954</v>
      </c>
      <c r="R128" s="142"/>
      <c r="S128" s="231">
        <v>45954</v>
      </c>
      <c r="T128" s="142"/>
      <c r="U128" s="143">
        <v>100</v>
      </c>
      <c r="V128" s="144"/>
      <c r="W128" s="144"/>
      <c r="X128" s="135"/>
      <c r="Y128" s="135"/>
      <c r="Z128" s="135"/>
      <c r="AA128" s="135"/>
      <c r="AB128" s="135"/>
      <c r="AC128" s="135"/>
      <c r="AD128" s="135"/>
      <c r="AE128" s="135"/>
      <c r="AF128" s="135"/>
      <c r="AG128" s="135"/>
      <c r="AH128" s="135"/>
      <c r="AI128" s="135"/>
      <c r="AJ128" s="135"/>
      <c r="AK128" s="135"/>
      <c r="AL128" s="135"/>
      <c r="AM128" s="135"/>
      <c r="AN128" s="135"/>
      <c r="AO128" s="135"/>
      <c r="AP128" s="148"/>
      <c r="AQ128" s="301"/>
      <c r="AR128" s="148"/>
      <c r="AS128" s="1"/>
      <c r="AT128" s="1"/>
      <c r="AU128" s="1"/>
      <c r="AV128" s="1"/>
      <c r="AW128" s="1"/>
      <c r="AX128" s="1"/>
      <c r="AY128" s="1"/>
      <c r="AZ128" s="1"/>
      <c r="BA128" s="1"/>
      <c r="BB128" s="1"/>
      <c r="BC128" s="1"/>
      <c r="BD128" s="1"/>
      <c r="BE128" s="1"/>
      <c r="BF128" s="1"/>
      <c r="BG128" s="1"/>
    </row>
    <row r="129" spans="2:59" x14ac:dyDescent="0.55000000000000004">
      <c r="B129" s="170">
        <v>5</v>
      </c>
      <c r="C129" s="108"/>
      <c r="D129" s="99">
        <v>3</v>
      </c>
      <c r="E129" s="108"/>
      <c r="F129" s="99" t="s">
        <v>420</v>
      </c>
      <c r="H129" s="100" t="s">
        <v>83</v>
      </c>
      <c r="J129" s="99" t="s">
        <v>534</v>
      </c>
      <c r="L129" s="140" t="s">
        <v>421</v>
      </c>
      <c r="M129" s="147"/>
      <c r="O129" s="100">
        <f>S129-Q129</f>
        <v>0</v>
      </c>
      <c r="P129" s="108"/>
      <c r="Q129" s="141">
        <v>45954</v>
      </c>
      <c r="R129" s="142"/>
      <c r="S129" s="231">
        <v>45954</v>
      </c>
      <c r="T129" s="142"/>
      <c r="U129" s="143">
        <v>100</v>
      </c>
      <c r="V129" s="144"/>
      <c r="W129" s="144"/>
      <c r="X129" s="135"/>
      <c r="Y129" s="135"/>
      <c r="Z129" s="135"/>
      <c r="AA129" s="135"/>
      <c r="AB129" s="135"/>
      <c r="AC129" s="135"/>
      <c r="AD129" s="135"/>
      <c r="AE129" s="135"/>
      <c r="AF129" s="135"/>
      <c r="AG129" s="135"/>
      <c r="AH129" s="135"/>
      <c r="AI129" s="135"/>
      <c r="AJ129" s="135"/>
      <c r="AK129" s="135"/>
      <c r="AL129" s="135"/>
      <c r="AM129" s="135"/>
      <c r="AN129" s="135"/>
      <c r="AO129" s="135"/>
      <c r="AP129" s="148"/>
      <c r="AQ129" s="301"/>
      <c r="AR129" s="148"/>
      <c r="AS129" s="1"/>
      <c r="AT129" s="1"/>
      <c r="AU129" s="1"/>
      <c r="AV129" s="1"/>
      <c r="AW129" s="1"/>
      <c r="AX129" s="1"/>
      <c r="AY129" s="1"/>
      <c r="AZ129" s="1"/>
      <c r="BA129" s="1"/>
      <c r="BB129" s="1"/>
      <c r="BC129" s="1"/>
      <c r="BD129" s="1"/>
      <c r="BE129" s="1"/>
      <c r="BF129" s="1"/>
      <c r="BG129" s="1"/>
    </row>
    <row r="130" spans="2:59" x14ac:dyDescent="0.55000000000000004">
      <c r="B130" s="170">
        <v>5</v>
      </c>
      <c r="C130" s="108"/>
      <c r="D130" s="99">
        <v>3</v>
      </c>
      <c r="E130" s="108"/>
      <c r="F130" s="99" t="s">
        <v>422</v>
      </c>
      <c r="H130" s="100" t="s">
        <v>83</v>
      </c>
      <c r="J130" s="99" t="s">
        <v>534</v>
      </c>
      <c r="L130" s="140" t="s">
        <v>423</v>
      </c>
      <c r="M130" s="147"/>
      <c r="O130" s="100">
        <f>S130-Q130</f>
        <v>0</v>
      </c>
      <c r="P130" s="108"/>
      <c r="Q130" s="141">
        <v>45954</v>
      </c>
      <c r="R130" s="142"/>
      <c r="S130" s="231">
        <v>45954</v>
      </c>
      <c r="T130" s="142"/>
      <c r="U130" s="143">
        <v>100</v>
      </c>
      <c r="V130" s="144"/>
      <c r="W130" s="144"/>
      <c r="X130" s="135"/>
      <c r="Y130" s="135"/>
      <c r="Z130" s="135"/>
      <c r="AA130" s="135"/>
      <c r="AB130" s="135"/>
      <c r="AC130" s="135"/>
      <c r="AD130" s="135"/>
      <c r="AE130" s="135"/>
      <c r="AF130" s="135"/>
      <c r="AG130" s="135"/>
      <c r="AH130" s="135"/>
      <c r="AI130" s="135"/>
      <c r="AJ130" s="135"/>
      <c r="AK130" s="135"/>
      <c r="AL130" s="135"/>
      <c r="AM130" s="135"/>
      <c r="AN130" s="135"/>
      <c r="AO130" s="135"/>
      <c r="AP130" s="148"/>
      <c r="AQ130" s="301"/>
      <c r="AR130" s="148"/>
      <c r="AS130" s="1"/>
      <c r="AT130" s="1"/>
      <c r="AU130" s="1"/>
      <c r="AV130" s="1"/>
      <c r="AW130" s="1"/>
      <c r="AX130" s="1"/>
      <c r="AY130" s="1"/>
      <c r="AZ130" s="1"/>
      <c r="BA130" s="1"/>
      <c r="BB130" s="1"/>
      <c r="BC130" s="1"/>
      <c r="BD130" s="1"/>
      <c r="BE130" s="1"/>
      <c r="BF130" s="1"/>
      <c r="BG130" s="1"/>
    </row>
    <row r="131" spans="2:59" x14ac:dyDescent="0.55000000000000004">
      <c r="B131" s="170">
        <v>5</v>
      </c>
      <c r="C131" s="108"/>
      <c r="D131" s="99">
        <v>3</v>
      </c>
      <c r="E131" s="108"/>
      <c r="F131" s="99" t="s">
        <v>424</v>
      </c>
      <c r="H131" s="100" t="s">
        <v>83</v>
      </c>
      <c r="J131" s="99" t="s">
        <v>534</v>
      </c>
      <c r="L131" s="140" t="s">
        <v>425</v>
      </c>
      <c r="M131" s="147"/>
      <c r="O131" s="100">
        <f>S131-Q131</f>
        <v>0</v>
      </c>
      <c r="P131" s="108"/>
      <c r="Q131" s="141">
        <v>45954</v>
      </c>
      <c r="R131" s="142"/>
      <c r="S131" s="231">
        <v>45954</v>
      </c>
      <c r="T131" s="142"/>
      <c r="U131" s="143">
        <v>100</v>
      </c>
      <c r="V131" s="144"/>
      <c r="W131" s="144"/>
      <c r="X131" s="135"/>
      <c r="Y131" s="135"/>
      <c r="Z131" s="135"/>
      <c r="AA131" s="135"/>
      <c r="AB131" s="135"/>
      <c r="AC131" s="135"/>
      <c r="AD131" s="135"/>
      <c r="AE131" s="135"/>
      <c r="AF131" s="135"/>
      <c r="AG131" s="135"/>
      <c r="AH131" s="135"/>
      <c r="AI131" s="135"/>
      <c r="AJ131" s="135"/>
      <c r="AK131" s="135"/>
      <c r="AL131" s="135"/>
      <c r="AM131" s="135"/>
      <c r="AN131" s="135"/>
      <c r="AO131" s="135"/>
      <c r="AP131" s="148"/>
      <c r="AQ131" s="301"/>
      <c r="AR131" s="148"/>
      <c r="AS131" s="1"/>
      <c r="AT131" s="1"/>
      <c r="AU131" s="1"/>
      <c r="AV131" s="1"/>
      <c r="AW131" s="1"/>
      <c r="AX131" s="1"/>
      <c r="AY131" s="1"/>
      <c r="AZ131" s="1"/>
      <c r="BA131" s="1"/>
      <c r="BB131" s="1"/>
      <c r="BC131" s="1"/>
      <c r="BD131" s="1"/>
      <c r="BE131" s="1"/>
      <c r="BF131" s="1"/>
      <c r="BG131" s="1"/>
    </row>
    <row r="132" spans="2:59" ht="15.6" x14ac:dyDescent="0.6">
      <c r="B132" s="126">
        <v>5</v>
      </c>
      <c r="C132" s="127"/>
      <c r="D132" s="128">
        <v>4</v>
      </c>
      <c r="E132" s="127"/>
      <c r="F132" s="128">
        <v>5.4</v>
      </c>
      <c r="G132" s="127"/>
      <c r="H132" s="128"/>
      <c r="I132" s="127"/>
      <c r="J132" s="128"/>
      <c r="K132" s="127"/>
      <c r="L132" s="131" t="s">
        <v>426</v>
      </c>
      <c r="M132" s="149" t="s">
        <v>427</v>
      </c>
      <c r="N132" s="133"/>
      <c r="O132" s="132"/>
      <c r="P132" s="133"/>
      <c r="Q132" s="146"/>
      <c r="R132" s="133"/>
      <c r="S132" s="234"/>
      <c r="T132" s="133"/>
      <c r="U132" s="134"/>
      <c r="X132" s="135"/>
      <c r="Y132" s="135"/>
      <c r="Z132" s="135"/>
      <c r="AA132" s="135"/>
      <c r="AB132" s="135"/>
      <c r="AC132" s="135"/>
      <c r="AD132" s="135"/>
      <c r="AE132" s="135"/>
      <c r="AF132" s="135"/>
      <c r="AG132" s="135"/>
      <c r="AH132" s="135"/>
      <c r="AI132" s="135"/>
      <c r="AJ132" s="135"/>
      <c r="AK132" s="135"/>
      <c r="AL132" s="135"/>
      <c r="AM132" s="135"/>
      <c r="AN132" s="135"/>
      <c r="AO132" s="135"/>
      <c r="AP132" s="136"/>
      <c r="AQ132" s="301"/>
      <c r="AR132" s="136"/>
      <c r="AS132" s="1"/>
      <c r="AT132" s="1"/>
      <c r="AU132" s="1"/>
      <c r="AV132" s="1"/>
      <c r="AW132" s="1"/>
      <c r="AX132" s="1"/>
      <c r="AY132" s="1"/>
      <c r="AZ132" s="1"/>
      <c r="BA132" s="1"/>
      <c r="BB132" s="1"/>
      <c r="BC132" s="1"/>
      <c r="BD132" s="1"/>
      <c r="BE132" s="1"/>
      <c r="BF132" s="1"/>
      <c r="BG132" s="1"/>
    </row>
    <row r="133" spans="2:59" x14ac:dyDescent="0.55000000000000004">
      <c r="B133" s="170">
        <v>5</v>
      </c>
      <c r="C133" s="108"/>
      <c r="D133" s="99">
        <v>4</v>
      </c>
      <c r="E133" s="108"/>
      <c r="F133" s="99" t="s">
        <v>428</v>
      </c>
      <c r="H133" s="100" t="s">
        <v>83</v>
      </c>
      <c r="J133" s="99" t="s">
        <v>534</v>
      </c>
      <c r="L133" s="140" t="s">
        <v>429</v>
      </c>
      <c r="M133" s="147"/>
      <c r="O133" s="100">
        <f>S133-Q133</f>
        <v>0</v>
      </c>
      <c r="P133" s="108"/>
      <c r="Q133" s="141">
        <v>45954</v>
      </c>
      <c r="R133" s="142"/>
      <c r="S133" s="231">
        <v>45954</v>
      </c>
      <c r="T133" s="142"/>
      <c r="U133" s="143">
        <v>0</v>
      </c>
      <c r="V133" s="144"/>
      <c r="W133" s="144"/>
      <c r="X133" s="135"/>
      <c r="Y133" s="135"/>
      <c r="Z133" s="135"/>
      <c r="AA133" s="135"/>
      <c r="AB133" s="135"/>
      <c r="AC133" s="135"/>
      <c r="AD133" s="135"/>
      <c r="AE133" s="135"/>
      <c r="AF133" s="135"/>
      <c r="AG133" s="135"/>
      <c r="AH133" s="135"/>
      <c r="AI133" s="135"/>
      <c r="AJ133" s="135"/>
      <c r="AK133" s="135"/>
      <c r="AL133" s="135"/>
      <c r="AM133" s="135"/>
      <c r="AN133" s="135"/>
      <c r="AO133" s="135"/>
      <c r="AP133" s="148"/>
      <c r="AQ133" s="301"/>
      <c r="AR133" s="148"/>
      <c r="AS133" s="1"/>
      <c r="AT133" s="1"/>
      <c r="AU133" s="1"/>
      <c r="AV133" s="1"/>
      <c r="AW133" s="1"/>
      <c r="AX133" s="1"/>
      <c r="AY133" s="1"/>
      <c r="AZ133" s="1"/>
      <c r="BA133" s="1"/>
      <c r="BB133" s="1"/>
      <c r="BC133" s="1"/>
      <c r="BD133" s="1"/>
      <c r="BE133" s="1"/>
      <c r="BF133" s="1"/>
      <c r="BG133" s="1"/>
    </row>
    <row r="134" spans="2:59" x14ac:dyDescent="0.55000000000000004">
      <c r="B134" s="170">
        <v>5</v>
      </c>
      <c r="C134" s="108"/>
      <c r="D134" s="99">
        <v>4</v>
      </c>
      <c r="E134" s="108"/>
      <c r="F134" s="99" t="s">
        <v>430</v>
      </c>
      <c r="H134" s="100" t="s">
        <v>83</v>
      </c>
      <c r="J134" s="99" t="s">
        <v>534</v>
      </c>
      <c r="L134" s="140" t="s">
        <v>431</v>
      </c>
      <c r="M134" s="147"/>
      <c r="O134" s="100">
        <f>S134-Q134</f>
        <v>0</v>
      </c>
      <c r="P134" s="108"/>
      <c r="Q134" s="141">
        <v>45954</v>
      </c>
      <c r="R134" s="142"/>
      <c r="S134" s="231">
        <v>45954</v>
      </c>
      <c r="T134" s="142"/>
      <c r="U134" s="143">
        <v>0</v>
      </c>
      <c r="V134" s="144"/>
      <c r="W134" s="144"/>
      <c r="X134" s="135"/>
      <c r="Y134" s="135"/>
      <c r="Z134" s="135"/>
      <c r="AA134" s="135"/>
      <c r="AB134" s="135"/>
      <c r="AC134" s="135"/>
      <c r="AD134" s="135"/>
      <c r="AE134" s="135"/>
      <c r="AF134" s="135"/>
      <c r="AG134" s="135"/>
      <c r="AH134" s="135"/>
      <c r="AI134" s="135"/>
      <c r="AJ134" s="135"/>
      <c r="AK134" s="135"/>
      <c r="AL134" s="135"/>
      <c r="AM134" s="135"/>
      <c r="AN134" s="135"/>
      <c r="AO134" s="135"/>
      <c r="AP134" s="148"/>
      <c r="AQ134" s="301"/>
      <c r="AR134" s="148"/>
      <c r="AS134" s="1"/>
      <c r="AT134" s="1"/>
      <c r="AU134" s="1"/>
      <c r="AV134" s="1"/>
      <c r="AW134" s="1"/>
      <c r="AX134" s="1"/>
      <c r="AY134" s="1"/>
      <c r="AZ134" s="1"/>
      <c r="BA134" s="1"/>
      <c r="BB134" s="1"/>
      <c r="BC134" s="1"/>
      <c r="BD134" s="1"/>
      <c r="BE134" s="1"/>
      <c r="BF134" s="1"/>
      <c r="BG134" s="1"/>
    </row>
    <row r="135" spans="2:59" x14ac:dyDescent="0.55000000000000004">
      <c r="B135" s="170">
        <v>5</v>
      </c>
      <c r="C135" s="108"/>
      <c r="D135" s="99">
        <v>4</v>
      </c>
      <c r="E135" s="108"/>
      <c r="F135" s="99" t="s">
        <v>432</v>
      </c>
      <c r="H135" s="100" t="s">
        <v>83</v>
      </c>
      <c r="J135" s="99" t="s">
        <v>534</v>
      </c>
      <c r="L135" s="140" t="s">
        <v>433</v>
      </c>
      <c r="M135" s="147"/>
      <c r="O135" s="100">
        <f>S135-Q135</f>
        <v>0</v>
      </c>
      <c r="P135" s="108"/>
      <c r="Q135" s="141">
        <v>45954</v>
      </c>
      <c r="R135" s="142"/>
      <c r="S135" s="231">
        <v>45954</v>
      </c>
      <c r="T135" s="142"/>
      <c r="U135" s="143">
        <v>0</v>
      </c>
      <c r="V135" s="144"/>
      <c r="W135" s="144"/>
      <c r="X135" s="135"/>
      <c r="Y135" s="135"/>
      <c r="Z135" s="135"/>
      <c r="AA135" s="135"/>
      <c r="AB135" s="135"/>
      <c r="AC135" s="135"/>
      <c r="AD135" s="135"/>
      <c r="AE135" s="135"/>
      <c r="AF135" s="135"/>
      <c r="AG135" s="135"/>
      <c r="AH135" s="135"/>
      <c r="AI135" s="135"/>
      <c r="AJ135" s="135"/>
      <c r="AK135" s="135"/>
      <c r="AL135" s="135"/>
      <c r="AM135" s="135"/>
      <c r="AN135" s="135"/>
      <c r="AO135" s="135"/>
      <c r="AP135" s="148"/>
      <c r="AQ135" s="301"/>
      <c r="AR135" s="148"/>
      <c r="AS135" s="1"/>
      <c r="AT135" s="1"/>
      <c r="AU135" s="1"/>
      <c r="AV135" s="1"/>
      <c r="AW135" s="1"/>
      <c r="AX135" s="1"/>
      <c r="AY135" s="1"/>
      <c r="AZ135" s="1"/>
      <c r="BA135" s="1"/>
      <c r="BB135" s="1"/>
      <c r="BC135" s="1"/>
      <c r="BD135" s="1"/>
      <c r="BE135" s="1"/>
      <c r="BF135" s="1"/>
      <c r="BG135" s="1"/>
    </row>
    <row r="136" spans="2:59" x14ac:dyDescent="0.55000000000000004">
      <c r="B136" s="170">
        <v>5</v>
      </c>
      <c r="C136" s="108"/>
      <c r="D136" s="99">
        <v>4</v>
      </c>
      <c r="E136" s="108"/>
      <c r="F136" s="99" t="s">
        <v>434</v>
      </c>
      <c r="H136" s="100" t="s">
        <v>83</v>
      </c>
      <c r="J136" s="99" t="s">
        <v>534</v>
      </c>
      <c r="L136" s="140" t="s">
        <v>435</v>
      </c>
      <c r="M136" s="147"/>
      <c r="O136" s="100">
        <f>S136-Q136</f>
        <v>0</v>
      </c>
      <c r="P136" s="108"/>
      <c r="Q136" s="141">
        <v>45954</v>
      </c>
      <c r="R136" s="142"/>
      <c r="S136" s="231">
        <v>45954</v>
      </c>
      <c r="T136" s="142"/>
      <c r="U136" s="143">
        <v>0</v>
      </c>
      <c r="V136" s="144"/>
      <c r="W136" s="144"/>
      <c r="X136" s="135"/>
      <c r="Y136" s="135"/>
      <c r="Z136" s="135"/>
      <c r="AA136" s="135"/>
      <c r="AB136" s="135"/>
      <c r="AC136" s="135"/>
      <c r="AD136" s="135"/>
      <c r="AE136" s="135"/>
      <c r="AF136" s="135"/>
      <c r="AG136" s="135"/>
      <c r="AH136" s="135"/>
      <c r="AI136" s="135"/>
      <c r="AJ136" s="135"/>
      <c r="AK136" s="135"/>
      <c r="AL136" s="135"/>
      <c r="AM136" s="135"/>
      <c r="AN136" s="135"/>
      <c r="AO136" s="135"/>
      <c r="AP136" s="148"/>
      <c r="AQ136" s="302"/>
      <c r="AR136" s="148"/>
      <c r="AS136" s="1"/>
      <c r="AT136" s="1"/>
      <c r="AU136" s="1"/>
      <c r="AV136" s="1"/>
      <c r="AW136" s="1"/>
      <c r="AX136" s="1"/>
      <c r="AY136" s="1"/>
      <c r="AZ136" s="1"/>
      <c r="BA136" s="1"/>
      <c r="BB136" s="1"/>
      <c r="BC136" s="1"/>
      <c r="BD136" s="1"/>
      <c r="BE136" s="1"/>
      <c r="BF136" s="1"/>
      <c r="BG136" s="1"/>
    </row>
    <row r="137" spans="2:59" x14ac:dyDescent="0.55000000000000004">
      <c r="B137" s="1"/>
      <c r="D137" s="1"/>
      <c r="F137" s="108"/>
      <c r="H137" s="108"/>
      <c r="J137" s="108"/>
      <c r="L137" s="1"/>
      <c r="M137" s="1"/>
      <c r="O137" s="1"/>
      <c r="Q137" s="1"/>
      <c r="S137" s="1"/>
      <c r="U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row>
    <row r="138" spans="2:59" x14ac:dyDescent="0.55000000000000004">
      <c r="B138" s="1"/>
      <c r="D138" s="1"/>
      <c r="F138" s="108"/>
      <c r="H138" s="108"/>
      <c r="J138" s="108"/>
      <c r="L138" s="1"/>
      <c r="M138" s="1"/>
      <c r="O138" s="1"/>
      <c r="Q138" s="1"/>
      <c r="S138" s="1"/>
      <c r="U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row>
    <row r="139" spans="2:59" x14ac:dyDescent="0.55000000000000004">
      <c r="B139" s="1"/>
      <c r="D139" s="1"/>
      <c r="F139" s="108"/>
      <c r="H139" s="108"/>
      <c r="J139" s="108"/>
      <c r="L139" s="1"/>
      <c r="M139" s="1"/>
      <c r="O139" s="1"/>
      <c r="Q139" s="1"/>
      <c r="S139" s="1"/>
      <c r="U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row>
    <row r="140" spans="2:59" x14ac:dyDescent="0.55000000000000004">
      <c r="B140" s="1"/>
      <c r="D140" s="1"/>
      <c r="F140" s="108"/>
      <c r="H140" s="108"/>
      <c r="J140" s="108"/>
      <c r="L140" s="1"/>
      <c r="M140" s="1"/>
      <c r="O140" s="1"/>
      <c r="Q140" s="1"/>
      <c r="S140" s="1"/>
      <c r="U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row>
    <row r="141" spans="2:59" x14ac:dyDescent="0.55000000000000004">
      <c r="B141" s="1"/>
      <c r="D141" s="1"/>
      <c r="F141" s="108"/>
      <c r="H141" s="108"/>
      <c r="J141" s="108"/>
      <c r="L141" s="1"/>
      <c r="M141" s="1"/>
      <c r="O141" s="1"/>
      <c r="Q141" s="1"/>
      <c r="S141" s="1"/>
      <c r="U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row>
    <row r="142" spans="2:59" x14ac:dyDescent="0.55000000000000004">
      <c r="B142" s="1"/>
      <c r="D142" s="1"/>
      <c r="F142" s="108"/>
      <c r="H142" s="108"/>
      <c r="J142" s="108"/>
      <c r="L142" s="1"/>
      <c r="M142" s="1"/>
      <c r="O142" s="1"/>
      <c r="Q142" s="1"/>
      <c r="S142" s="1"/>
      <c r="U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row>
    <row r="143" spans="2:59" x14ac:dyDescent="0.55000000000000004">
      <c r="B143" s="1"/>
      <c r="D143" s="1"/>
      <c r="F143" s="108"/>
      <c r="H143" s="108"/>
      <c r="J143" s="108"/>
      <c r="L143" s="1"/>
      <c r="M143" s="1"/>
      <c r="O143" s="1"/>
      <c r="Q143" s="1"/>
      <c r="S143" s="1"/>
      <c r="U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row>
    <row r="144" spans="2:59" x14ac:dyDescent="0.55000000000000004">
      <c r="B144" s="1"/>
      <c r="D144" s="1"/>
      <c r="F144" s="108"/>
      <c r="H144" s="108"/>
      <c r="J144" s="108"/>
      <c r="L144" s="1"/>
      <c r="M144" s="1"/>
      <c r="O144" s="1"/>
      <c r="Q144" s="1"/>
      <c r="S144" s="1"/>
      <c r="U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row>
    <row r="145" spans="2:59" x14ac:dyDescent="0.55000000000000004">
      <c r="B145" s="1"/>
      <c r="D145" s="1"/>
      <c r="F145" s="108"/>
      <c r="H145" s="108"/>
      <c r="J145" s="108"/>
      <c r="L145" s="1"/>
      <c r="M145" s="1"/>
      <c r="O145" s="1"/>
      <c r="Q145" s="1"/>
      <c r="S145" s="1"/>
      <c r="U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row>
    <row r="146" spans="2:59" x14ac:dyDescent="0.55000000000000004">
      <c r="B146" s="1"/>
      <c r="D146" s="1"/>
      <c r="F146" s="108"/>
      <c r="H146" s="108"/>
      <c r="J146" s="108"/>
      <c r="L146" s="1"/>
      <c r="M146" s="1"/>
      <c r="O146" s="1"/>
      <c r="Q146" s="1"/>
      <c r="S146" s="1"/>
      <c r="U146" s="1"/>
      <c r="X146" s="1"/>
      <c r="Y146" s="1"/>
      <c r="Z146" s="1"/>
      <c r="AA146" s="1"/>
      <c r="AB146" s="1"/>
      <c r="AC146" s="1"/>
      <c r="AD146" s="1"/>
      <c r="AE146" s="1"/>
      <c r="AF146" s="1"/>
      <c r="AG146" s="1"/>
      <c r="AH146" s="1"/>
      <c r="AI146" s="1"/>
      <c r="AJ146" s="1"/>
      <c r="AK146" s="1"/>
      <c r="AL146" s="1"/>
      <c r="AM146" s="1"/>
      <c r="AN146" s="1"/>
      <c r="AO146" s="1"/>
      <c r="AP146" s="1"/>
      <c r="AQ146" s="1"/>
      <c r="AR146" s="1"/>
    </row>
  </sheetData>
  <mergeCells count="13">
    <mergeCell ref="A1:F1"/>
    <mergeCell ref="X8:AD8"/>
    <mergeCell ref="AE8:AK8"/>
    <mergeCell ref="AL8:AR8"/>
    <mergeCell ref="AQ13:AQ136"/>
    <mergeCell ref="B2:L2"/>
    <mergeCell ref="O2:U2"/>
    <mergeCell ref="B3:L3"/>
    <mergeCell ref="O3:U3"/>
    <mergeCell ref="X3:AR3"/>
    <mergeCell ref="X5:X6"/>
    <mergeCell ref="AB5:AD5"/>
    <mergeCell ref="AB6:AD6"/>
  </mergeCells>
  <conditionalFormatting sqref="U13:U136">
    <cfRule type="dataBar" priority="1">
      <dataBar>
        <cfvo type="min"/>
        <cfvo type="max"/>
        <color rgb="FF638EC6"/>
      </dataBar>
      <extLst>
        <ext xmlns:x14="http://schemas.microsoft.com/office/spreadsheetml/2009/9/main" uri="{B025F937-C7B1-47D3-B67F-A62EFF666E3E}">
          <x14:id>{439A0933-A7C9-4265-AFD2-3437AF5F2ADF}</x14:id>
        </ext>
      </extLst>
    </cfRule>
  </conditionalFormatting>
  <conditionalFormatting sqref="U14:W15 U17:W24 U26:W29 U31:W33 U36:W38 U40:W46 U48:W49 U51:W53 U56:W59 U61:W64 U66:W71 U73:W77 U79:W83 U85:W90 U93:W99 U101:W103 U105:W108 U110:W113 U116:W120 U122:W126 U128:W131 U133:W136">
    <cfRule type="dataBar" priority="3">
      <dataBar>
        <cfvo type="min"/>
        <cfvo type="max"/>
        <color rgb="FFFF555A"/>
      </dataBar>
      <extLst>
        <ext xmlns:x14="http://schemas.microsoft.com/office/spreadsheetml/2009/9/main" uri="{B025F937-C7B1-47D3-B67F-A62EFF666E3E}">
          <x14:id>{92B7F836-5E5C-4DDC-B8C9-B72660BEC1B4}</x14:id>
        </ext>
      </extLst>
    </cfRule>
    <cfRule type="dataBar" priority="4">
      <dataBar>
        <cfvo type="min"/>
        <cfvo type="max"/>
        <color rgb="FF638EC6"/>
      </dataBar>
      <extLst>
        <ext xmlns:x14="http://schemas.microsoft.com/office/spreadsheetml/2009/9/main" uri="{B025F937-C7B1-47D3-B67F-A62EFF666E3E}">
          <x14:id>{1BC8D7EA-B939-46F8-9AD9-76182D2FF62F}</x14:id>
        </ext>
      </extLst>
    </cfRule>
  </conditionalFormatting>
  <conditionalFormatting sqref="U14:W136">
    <cfRule type="dataBar" priority="2">
      <dataBar>
        <cfvo type="min"/>
        <cfvo type="max"/>
        <color theme="5"/>
      </dataBar>
      <extLst>
        <ext xmlns:x14="http://schemas.microsoft.com/office/spreadsheetml/2009/9/main" uri="{B025F937-C7B1-47D3-B67F-A62EFF666E3E}">
          <x14:id>{431C63EC-B977-4755-A4F6-ABD1B8658635}</x14:id>
        </ext>
      </extLst>
    </cfRule>
  </conditionalFormatting>
  <hyperlinks>
    <hyperlink ref="A1" location="'Table of Contents'!A1" display="Back to Table of Contents" xr:uid="{20525A5D-E1D6-4BBD-B159-065038634A52}"/>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439A0933-A7C9-4265-AFD2-3437AF5F2ADF}">
            <x14:dataBar minLength="0" maxLength="100" border="1" negativeBarBorderColorSameAsPositive="0">
              <x14:cfvo type="autoMin"/>
              <x14:cfvo type="autoMax"/>
              <x14:borderColor rgb="FF638EC6"/>
              <x14:negativeFillColor rgb="FFFF0000"/>
              <x14:negativeBorderColor rgb="FFFF0000"/>
              <x14:axisColor rgb="FF000000"/>
            </x14:dataBar>
          </x14:cfRule>
          <xm:sqref>U13:U136</xm:sqref>
        </x14:conditionalFormatting>
        <x14:conditionalFormatting xmlns:xm="http://schemas.microsoft.com/office/excel/2006/main">
          <x14:cfRule type="dataBar" id="{92B7F836-5E5C-4DDC-B8C9-B72660BEC1B4}">
            <x14:dataBar minLength="0" maxLength="100" border="1" negativeBarBorderColorSameAsPositive="0">
              <x14:cfvo type="autoMin"/>
              <x14:cfvo type="autoMax"/>
              <x14:borderColor rgb="FFFF555A"/>
              <x14:negativeFillColor rgb="FFFF0000"/>
              <x14:negativeBorderColor rgb="FFFF0000"/>
              <x14:axisColor rgb="FF000000"/>
            </x14:dataBar>
          </x14:cfRule>
          <x14:cfRule type="dataBar" id="{1BC8D7EA-B939-46F8-9AD9-76182D2FF62F}">
            <x14:dataBar minLength="0" maxLength="100" gradient="0">
              <x14:cfvo type="autoMin"/>
              <x14:cfvo type="autoMax"/>
              <x14:negativeFillColor rgb="FFFF0000"/>
              <x14:axisColor rgb="FF000000"/>
            </x14:dataBar>
          </x14:cfRule>
          <xm:sqref>U14:W15 U17:W24 U26:W29 U31:W33 U36:W38 U40:W46 U48:W49 U51:W53 U56:W59 U61:W64 U66:W71 U73:W77 U79:W83 U85:W90 U93:W99 U101:W103 U105:W108 U110:W113 U116:W120 U122:W126 U128:W131 U133:W136</xm:sqref>
        </x14:conditionalFormatting>
        <x14:conditionalFormatting xmlns:xm="http://schemas.microsoft.com/office/excel/2006/main">
          <x14:cfRule type="dataBar" id="{431C63EC-B977-4755-A4F6-ABD1B8658635}">
            <x14:dataBar minLength="0" maxLength="100">
              <x14:cfvo type="autoMin"/>
              <x14:cfvo type="autoMax"/>
              <x14:negativeFillColor rgb="FFFF0000"/>
              <x14:axisColor rgb="FF000000"/>
            </x14:dataBar>
          </x14:cfRule>
          <xm:sqref>U14:W136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178BF-9552-4788-9274-C7E45EA70D04}">
  <dimension ref="A1:AM50"/>
  <sheetViews>
    <sheetView zoomScale="80" zoomScaleNormal="80" workbookViewId="0">
      <pane ySplit="8" topLeftCell="A9" activePane="bottomLeft" state="frozen"/>
      <selection pane="bottomLeft" sqref="A1:F1"/>
    </sheetView>
  </sheetViews>
  <sheetFormatPr defaultRowHeight="14.4" x14ac:dyDescent="0.55000000000000004"/>
  <cols>
    <col min="1" max="1" width="3.83984375" customWidth="1"/>
    <col min="2" max="2" width="7.15625" customWidth="1"/>
    <col min="3" max="3" width="0.578125" customWidth="1"/>
    <col min="4" max="4" width="28" customWidth="1"/>
    <col min="5" max="5" width="0.68359375" style="1" customWidth="1"/>
    <col min="6" max="6" width="23.83984375" customWidth="1"/>
    <col min="7" max="7" width="0.41796875" style="1" customWidth="1"/>
    <col min="8" max="8" width="26.15625" customWidth="1"/>
    <col min="9" max="9" width="0.578125" style="1" customWidth="1"/>
    <col min="10" max="10" width="22.83984375" customWidth="1"/>
    <col min="11" max="11" width="0.578125" style="1" customWidth="1"/>
    <col min="12" max="12" width="17" customWidth="1"/>
    <col min="13" max="13" width="0.578125" style="1" customWidth="1"/>
    <col min="14" max="14" width="36.15625" style="1" customWidth="1"/>
    <col min="15" max="15" width="1" style="1" customWidth="1"/>
    <col min="16" max="16" width="16.83984375" customWidth="1"/>
    <col min="17" max="17" width="0.68359375" style="1" customWidth="1"/>
    <col min="18" max="18" width="16" customWidth="1"/>
    <col min="19" max="19" width="0.68359375" style="1" customWidth="1"/>
    <col min="20" max="21" width="3.83984375" customWidth="1"/>
    <col min="22" max="24" width="4.41796875" customWidth="1"/>
    <col min="25" max="25" width="4.26171875" customWidth="1"/>
    <col min="26" max="26" width="1.15625" style="1" customWidth="1"/>
    <col min="27" max="27" width="1.83984375" style="1" hidden="1" customWidth="1"/>
    <col min="28" max="28" width="4.15625" customWidth="1"/>
    <col min="29" max="29" width="3.83984375" customWidth="1"/>
    <col min="30" max="32" width="4.41796875" customWidth="1"/>
    <col min="33" max="33" width="4.26171875" customWidth="1"/>
    <col min="34" max="34" width="1.15625" style="1" customWidth="1"/>
    <col min="35" max="35" width="22.15625" customWidth="1"/>
    <col min="36" max="36" width="1.15625" style="1" customWidth="1"/>
    <col min="37" max="37" width="16" customWidth="1"/>
  </cols>
  <sheetData>
    <row r="1" spans="1:39" ht="34.200000000000003" x14ac:dyDescent="1.3">
      <c r="A1" s="296" t="s">
        <v>677</v>
      </c>
      <c r="B1" s="296"/>
      <c r="C1" s="296"/>
      <c r="D1" s="296"/>
      <c r="E1" s="296"/>
      <c r="F1" s="296"/>
    </row>
    <row r="2" spans="1:39" s="18" customFormat="1" ht="50.1" customHeight="1" x14ac:dyDescent="0.55000000000000004">
      <c r="A2" s="15"/>
      <c r="C2" s="15"/>
      <c r="D2" s="311" t="s">
        <v>4</v>
      </c>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19"/>
      <c r="AI2" s="19"/>
      <c r="AJ2" s="19"/>
      <c r="AK2" s="19"/>
      <c r="AL2" s="15"/>
      <c r="AM2" s="15"/>
    </row>
    <row r="3" spans="1:39" s="18" customFormat="1" ht="7.9" customHeight="1" x14ac:dyDescent="0.55000000000000004">
      <c r="A3" s="15"/>
      <c r="C3" s="15"/>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5"/>
      <c r="AM3" s="15"/>
    </row>
    <row r="4" spans="1:39" s="18" customFormat="1" ht="50.1" customHeight="1" x14ac:dyDescent="0.55000000000000004">
      <c r="A4" s="15"/>
      <c r="C4" s="15"/>
      <c r="D4" s="19"/>
      <c r="E4" s="19"/>
      <c r="F4" s="19"/>
      <c r="G4" s="19"/>
      <c r="H4" s="19"/>
      <c r="I4" s="19"/>
      <c r="J4" s="19"/>
      <c r="K4" s="19"/>
      <c r="L4" s="19"/>
      <c r="M4" s="19"/>
      <c r="N4" s="312" t="s">
        <v>535</v>
      </c>
      <c r="O4" s="312"/>
      <c r="P4" s="312"/>
      <c r="Q4" s="312"/>
      <c r="R4" s="312"/>
      <c r="S4" s="312"/>
      <c r="T4" s="312"/>
      <c r="U4" s="312"/>
      <c r="V4" s="312"/>
      <c r="W4" s="312"/>
      <c r="X4" s="312"/>
      <c r="Y4" s="312"/>
      <c r="Z4" s="312"/>
      <c r="AA4" s="312"/>
      <c r="AB4" s="312"/>
      <c r="AC4" s="312"/>
      <c r="AD4" s="312"/>
      <c r="AE4" s="312"/>
      <c r="AF4" s="312"/>
      <c r="AG4" s="312"/>
      <c r="AH4" s="312"/>
      <c r="AI4" s="312"/>
      <c r="AJ4" s="312"/>
      <c r="AK4" s="312"/>
      <c r="AL4" s="15"/>
      <c r="AM4" s="15"/>
    </row>
    <row r="5" spans="1:39" s="18" customFormat="1" ht="4.9000000000000004" customHeight="1" x14ac:dyDescent="0.55000000000000004">
      <c r="A5" s="15"/>
      <c r="B5" s="19"/>
      <c r="C5" s="15"/>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5"/>
      <c r="AM5" s="15"/>
    </row>
    <row r="6" spans="1:39" s="18" customFormat="1" ht="45.6" customHeight="1" x14ac:dyDescent="0.55000000000000004">
      <c r="A6" s="15"/>
      <c r="B6" s="313" t="s">
        <v>536</v>
      </c>
      <c r="C6" s="313"/>
      <c r="D6" s="313"/>
      <c r="E6" s="313"/>
      <c r="F6" s="313"/>
      <c r="G6" s="313"/>
      <c r="H6" s="313"/>
      <c r="I6" s="313"/>
      <c r="J6" s="313"/>
      <c r="K6" s="313"/>
      <c r="L6" s="313"/>
      <c r="M6" s="171"/>
      <c r="N6" s="312"/>
      <c r="O6" s="312"/>
      <c r="P6" s="312"/>
      <c r="Q6" s="312"/>
      <c r="R6" s="312"/>
      <c r="S6" s="28"/>
      <c r="T6" s="314" t="s">
        <v>537</v>
      </c>
      <c r="U6" s="315"/>
      <c r="V6" s="315"/>
      <c r="W6" s="315"/>
      <c r="X6" s="315"/>
      <c r="Y6" s="316"/>
      <c r="Z6" s="23"/>
      <c r="AA6" s="28"/>
      <c r="AB6" s="314" t="s">
        <v>538</v>
      </c>
      <c r="AC6" s="315"/>
      <c r="AD6" s="315"/>
      <c r="AE6" s="315"/>
      <c r="AF6" s="315"/>
      <c r="AG6" s="316"/>
      <c r="AH6" s="23"/>
      <c r="AI6" s="317"/>
      <c r="AJ6" s="317"/>
      <c r="AK6" s="317"/>
      <c r="AL6" s="15"/>
      <c r="AM6" s="15"/>
    </row>
    <row r="7" spans="1:39" s="15" customFormat="1" ht="4.9000000000000004" customHeight="1" x14ac:dyDescent="0.55000000000000004">
      <c r="B7" s="23"/>
      <c r="D7" s="23"/>
      <c r="E7" s="23"/>
      <c r="F7" s="23"/>
      <c r="G7" s="23"/>
      <c r="H7" s="23"/>
      <c r="I7" s="23"/>
      <c r="J7" s="23"/>
      <c r="K7" s="23"/>
      <c r="L7" s="23"/>
      <c r="M7" s="23"/>
      <c r="N7" s="23"/>
      <c r="O7" s="23"/>
      <c r="P7" s="23"/>
      <c r="Q7" s="23"/>
      <c r="R7" s="23"/>
      <c r="S7" s="28"/>
      <c r="T7" s="172"/>
      <c r="U7" s="172"/>
      <c r="V7" s="172"/>
      <c r="W7" s="172"/>
      <c r="X7" s="172"/>
      <c r="Y7" s="172"/>
      <c r="Z7" s="23"/>
      <c r="AA7" s="28"/>
      <c r="AB7" s="172"/>
      <c r="AC7" s="172"/>
      <c r="AD7" s="172"/>
      <c r="AE7" s="172"/>
      <c r="AF7" s="172"/>
      <c r="AG7" s="172"/>
      <c r="AH7" s="23"/>
      <c r="AI7" s="23"/>
      <c r="AJ7" s="23"/>
      <c r="AK7" s="23"/>
    </row>
    <row r="8" spans="1:39" ht="75.599999999999994" customHeight="1" x14ac:dyDescent="0.55000000000000004">
      <c r="A8" s="1"/>
      <c r="B8" s="247" t="s">
        <v>539</v>
      </c>
      <c r="C8" s="57"/>
      <c r="D8" s="247" t="s">
        <v>540</v>
      </c>
      <c r="E8" s="59"/>
      <c r="F8" s="248" t="s">
        <v>541</v>
      </c>
      <c r="G8" s="59"/>
      <c r="H8" s="249" t="s">
        <v>542</v>
      </c>
      <c r="I8" s="59"/>
      <c r="J8" s="249" t="s">
        <v>543</v>
      </c>
      <c r="K8" s="59"/>
      <c r="L8" s="249" t="s">
        <v>544</v>
      </c>
      <c r="M8" s="59"/>
      <c r="N8" s="250" t="s">
        <v>545</v>
      </c>
      <c r="O8" s="62"/>
      <c r="P8" s="249" t="s">
        <v>546</v>
      </c>
      <c r="Q8" s="59"/>
      <c r="R8" s="249" t="s">
        <v>547</v>
      </c>
      <c r="S8" s="27"/>
      <c r="T8" s="251" t="s">
        <v>548</v>
      </c>
      <c r="U8" s="252" t="s">
        <v>549</v>
      </c>
      <c r="V8" s="178" t="s">
        <v>550</v>
      </c>
      <c r="W8" s="253" t="s">
        <v>551</v>
      </c>
      <c r="X8" s="177" t="s">
        <v>552</v>
      </c>
      <c r="Y8" s="176" t="s">
        <v>553</v>
      </c>
      <c r="Z8" s="27"/>
      <c r="AA8" s="27"/>
      <c r="AB8" s="251" t="s">
        <v>548</v>
      </c>
      <c r="AC8" s="252" t="s">
        <v>549</v>
      </c>
      <c r="AD8" s="178" t="s">
        <v>550</v>
      </c>
      <c r="AE8" s="253" t="s">
        <v>551</v>
      </c>
      <c r="AF8" s="254" t="s">
        <v>552</v>
      </c>
      <c r="AG8" s="176" t="s">
        <v>553</v>
      </c>
      <c r="AH8" s="27"/>
      <c r="AI8" s="255" t="s">
        <v>554</v>
      </c>
      <c r="AJ8" s="59"/>
      <c r="AK8" s="255" t="s">
        <v>78</v>
      </c>
      <c r="AL8" s="1"/>
      <c r="AM8" s="1"/>
    </row>
    <row r="9" spans="1:39" s="1" customFormat="1" ht="4" customHeight="1" x14ac:dyDescent="0.55000000000000004">
      <c r="B9" s="27"/>
      <c r="D9" s="256"/>
      <c r="E9" s="27"/>
      <c r="F9" s="27"/>
      <c r="G9" s="27"/>
      <c r="H9" s="27"/>
      <c r="I9" s="27"/>
      <c r="J9" s="27"/>
      <c r="K9" s="27"/>
      <c r="L9" s="27"/>
      <c r="M9" s="27"/>
      <c r="N9" s="68"/>
      <c r="O9" s="68"/>
      <c r="P9" s="27"/>
      <c r="Q9" s="27"/>
      <c r="R9" s="27"/>
      <c r="S9" s="27"/>
      <c r="T9" s="67"/>
      <c r="U9" s="67"/>
      <c r="V9" s="67"/>
      <c r="Y9" s="257"/>
      <c r="Z9" s="27"/>
      <c r="AA9" s="27"/>
      <c r="AB9" s="67"/>
      <c r="AC9" s="67"/>
      <c r="AD9" s="67"/>
      <c r="AG9" s="257"/>
      <c r="AH9" s="27"/>
      <c r="AI9" s="27"/>
      <c r="AJ9" s="27"/>
      <c r="AK9" s="27"/>
    </row>
    <row r="10" spans="1:39" ht="63.6" customHeight="1" x14ac:dyDescent="0.55000000000000004">
      <c r="A10" s="1"/>
      <c r="B10" s="181" t="s">
        <v>555</v>
      </c>
      <c r="C10" s="1"/>
      <c r="D10" s="258" t="s">
        <v>83</v>
      </c>
      <c r="E10" s="183"/>
      <c r="F10" s="259" t="s">
        <v>556</v>
      </c>
      <c r="G10" s="185"/>
      <c r="H10" s="259" t="s">
        <v>557</v>
      </c>
      <c r="I10" s="185"/>
      <c r="J10" s="260" t="s">
        <v>557</v>
      </c>
      <c r="K10" s="185"/>
      <c r="L10" s="260" t="s">
        <v>558</v>
      </c>
      <c r="M10" s="183"/>
      <c r="N10" s="261" t="s">
        <v>559</v>
      </c>
      <c r="O10" s="262"/>
      <c r="P10" s="263">
        <v>5</v>
      </c>
      <c r="Q10" s="264"/>
      <c r="R10" s="263">
        <v>5</v>
      </c>
      <c r="S10" s="186"/>
      <c r="T10" s="318" t="s">
        <v>548</v>
      </c>
      <c r="U10" s="319"/>
      <c r="V10" s="319"/>
      <c r="W10" s="319"/>
      <c r="X10" s="319"/>
      <c r="Y10" s="320"/>
      <c r="Z10" s="264"/>
      <c r="AA10" s="186"/>
      <c r="AB10" s="318" t="s">
        <v>548</v>
      </c>
      <c r="AC10" s="319"/>
      <c r="AD10" s="319"/>
      <c r="AE10" s="319"/>
      <c r="AF10" s="319"/>
      <c r="AG10" s="320"/>
      <c r="AH10" s="183"/>
      <c r="AI10" s="263" t="s">
        <v>560</v>
      </c>
      <c r="AJ10" s="183"/>
      <c r="AK10" s="260"/>
      <c r="AL10" s="1"/>
      <c r="AM10" s="1"/>
    </row>
    <row r="11" spans="1:39" ht="59.1" customHeight="1" x14ac:dyDescent="0.55000000000000004">
      <c r="A11" s="1"/>
      <c r="B11" s="181" t="s">
        <v>561</v>
      </c>
      <c r="C11" s="1"/>
      <c r="D11" s="258" t="s">
        <v>562</v>
      </c>
      <c r="E11" s="183"/>
      <c r="F11" s="259" t="s">
        <v>563</v>
      </c>
      <c r="G11" s="185"/>
      <c r="H11" s="259" t="s">
        <v>564</v>
      </c>
      <c r="I11" s="185"/>
      <c r="J11" s="265" t="s">
        <v>564</v>
      </c>
      <c r="K11" s="185"/>
      <c r="L11" s="265" t="s">
        <v>565</v>
      </c>
      <c r="M11" s="183"/>
      <c r="N11" s="184" t="s">
        <v>566</v>
      </c>
      <c r="O11" s="200"/>
      <c r="P11" s="266">
        <v>4</v>
      </c>
      <c r="Q11" s="264"/>
      <c r="R11" s="266">
        <v>4</v>
      </c>
      <c r="S11" s="186"/>
      <c r="T11" s="321" t="s">
        <v>549</v>
      </c>
      <c r="U11" s="322"/>
      <c r="V11" s="322"/>
      <c r="W11" s="322"/>
      <c r="X11" s="322"/>
      <c r="Y11" s="323"/>
      <c r="Z11" s="264"/>
      <c r="AA11" s="186"/>
      <c r="AB11" s="324" t="s">
        <v>553</v>
      </c>
      <c r="AC11" s="325"/>
      <c r="AD11" s="325"/>
      <c r="AE11" s="325"/>
      <c r="AF11" s="325"/>
      <c r="AG11" s="326"/>
      <c r="AH11" s="183"/>
      <c r="AI11" s="266" t="s">
        <v>567</v>
      </c>
      <c r="AJ11" s="183"/>
      <c r="AK11" s="265"/>
      <c r="AL11" s="1"/>
      <c r="AM11" s="1"/>
    </row>
    <row r="12" spans="1:39" ht="50.1" customHeight="1" x14ac:dyDescent="0.55000000000000004">
      <c r="A12" s="1"/>
      <c r="B12" s="181" t="s">
        <v>568</v>
      </c>
      <c r="C12" s="1"/>
      <c r="D12" s="182" t="s">
        <v>569</v>
      </c>
      <c r="E12" s="183"/>
      <c r="F12" s="267" t="s">
        <v>570</v>
      </c>
      <c r="G12" s="185"/>
      <c r="H12" s="267" t="s">
        <v>564</v>
      </c>
      <c r="I12" s="185"/>
      <c r="J12" s="265" t="s">
        <v>557</v>
      </c>
      <c r="K12" s="185"/>
      <c r="L12" s="265" t="s">
        <v>565</v>
      </c>
      <c r="M12" s="183"/>
      <c r="N12" s="184" t="s">
        <v>571</v>
      </c>
      <c r="O12" s="200"/>
      <c r="P12" s="266">
        <v>2</v>
      </c>
      <c r="Q12" s="264"/>
      <c r="R12" s="266">
        <v>2</v>
      </c>
      <c r="S12" s="186"/>
      <c r="T12" s="327" t="s">
        <v>552</v>
      </c>
      <c r="U12" s="328"/>
      <c r="V12" s="328"/>
      <c r="W12" s="328"/>
      <c r="X12" s="328"/>
      <c r="Y12" s="329"/>
      <c r="Z12" s="264"/>
      <c r="AA12" s="186"/>
      <c r="AB12" s="324" t="s">
        <v>572</v>
      </c>
      <c r="AC12" s="325"/>
      <c r="AD12" s="325"/>
      <c r="AE12" s="325"/>
      <c r="AF12" s="325"/>
      <c r="AG12" s="326"/>
      <c r="AH12" s="183"/>
      <c r="AI12" s="266" t="s">
        <v>573</v>
      </c>
      <c r="AJ12" s="183"/>
      <c r="AK12" s="265"/>
      <c r="AL12" s="1"/>
      <c r="AM12" s="1"/>
    </row>
    <row r="13" spans="1:39" ht="41.1" customHeight="1" x14ac:dyDescent="0.55000000000000004">
      <c r="A13" s="1"/>
      <c r="B13" s="181" t="s">
        <v>574</v>
      </c>
      <c r="C13" s="1"/>
      <c r="D13" s="182" t="s">
        <v>575</v>
      </c>
      <c r="E13" s="183"/>
      <c r="F13" s="267" t="s">
        <v>576</v>
      </c>
      <c r="G13" s="185"/>
      <c r="H13" s="267" t="s">
        <v>577</v>
      </c>
      <c r="I13" s="185"/>
      <c r="J13" s="265" t="s">
        <v>578</v>
      </c>
      <c r="K13" s="185"/>
      <c r="L13" s="265" t="s">
        <v>565</v>
      </c>
      <c r="M13" s="183"/>
      <c r="N13" s="188" t="s">
        <v>579</v>
      </c>
      <c r="O13" s="189"/>
      <c r="P13" s="266">
        <v>1</v>
      </c>
      <c r="Q13" s="264"/>
      <c r="R13" s="266">
        <v>1</v>
      </c>
      <c r="S13" s="186"/>
      <c r="T13" s="330" t="s">
        <v>549</v>
      </c>
      <c r="U13" s="331"/>
      <c r="V13" s="331"/>
      <c r="W13" s="331"/>
      <c r="X13" s="331"/>
      <c r="Y13" s="332"/>
      <c r="Z13" s="264"/>
      <c r="AA13" s="186"/>
      <c r="AB13" s="327" t="s">
        <v>552</v>
      </c>
      <c r="AC13" s="328"/>
      <c r="AD13" s="328"/>
      <c r="AE13" s="328"/>
      <c r="AF13" s="328"/>
      <c r="AG13" s="329"/>
      <c r="AH13" s="183"/>
      <c r="AI13" s="266" t="s">
        <v>580</v>
      </c>
      <c r="AJ13" s="183"/>
      <c r="AK13" s="265"/>
      <c r="AL13" s="1"/>
      <c r="AM13" s="1"/>
    </row>
    <row r="14" spans="1:39" ht="49.5" customHeight="1" x14ac:dyDescent="0.55000000000000004">
      <c r="A14" s="1"/>
      <c r="B14" s="181" t="s">
        <v>581</v>
      </c>
      <c r="C14" s="1"/>
      <c r="D14" s="182" t="s">
        <v>582</v>
      </c>
      <c r="E14" s="183"/>
      <c r="F14" s="267" t="s">
        <v>583</v>
      </c>
      <c r="G14" s="185"/>
      <c r="H14" s="267" t="s">
        <v>584</v>
      </c>
      <c r="I14" s="185"/>
      <c r="J14" s="265" t="s">
        <v>584</v>
      </c>
      <c r="K14" s="185"/>
      <c r="L14" s="265" t="s">
        <v>585</v>
      </c>
      <c r="M14" s="183"/>
      <c r="N14" s="188" t="s">
        <v>586</v>
      </c>
      <c r="O14" s="189"/>
      <c r="P14" s="266">
        <v>2</v>
      </c>
      <c r="Q14" s="264"/>
      <c r="R14" s="266">
        <v>2</v>
      </c>
      <c r="S14" s="186"/>
      <c r="T14" s="324" t="s">
        <v>553</v>
      </c>
      <c r="U14" s="325"/>
      <c r="V14" s="325"/>
      <c r="W14" s="325"/>
      <c r="X14" s="325"/>
      <c r="Y14" s="326"/>
      <c r="Z14" s="264"/>
      <c r="AA14" s="186"/>
      <c r="AB14" s="324" t="s">
        <v>553</v>
      </c>
      <c r="AC14" s="325"/>
      <c r="AD14" s="325"/>
      <c r="AE14" s="325"/>
      <c r="AF14" s="325"/>
      <c r="AG14" s="326"/>
      <c r="AH14" s="183"/>
      <c r="AI14" s="266" t="s">
        <v>580</v>
      </c>
      <c r="AJ14" s="183"/>
      <c r="AK14" s="265"/>
      <c r="AL14" s="1"/>
      <c r="AM14" s="1"/>
    </row>
    <row r="15" spans="1:39" ht="15.6" x14ac:dyDescent="0.55000000000000004">
      <c r="A15" s="1"/>
      <c r="B15" s="181"/>
      <c r="C15" s="1"/>
      <c r="D15" s="181"/>
      <c r="E15" s="183"/>
      <c r="F15" s="181"/>
      <c r="G15" s="183"/>
      <c r="H15" s="181"/>
      <c r="I15" s="183"/>
      <c r="J15" s="184"/>
      <c r="K15" s="183"/>
      <c r="L15" s="184"/>
      <c r="M15" s="183"/>
      <c r="N15" s="188"/>
      <c r="O15" s="189"/>
      <c r="P15" s="184"/>
      <c r="Q15" s="183"/>
      <c r="R15" s="184"/>
      <c r="S15" s="27"/>
      <c r="T15" s="333"/>
      <c r="U15" s="334"/>
      <c r="V15" s="334"/>
      <c r="W15" s="334"/>
      <c r="X15" s="334"/>
      <c r="Y15" s="335"/>
      <c r="Z15" s="183"/>
      <c r="AA15" s="27"/>
      <c r="AB15" s="333"/>
      <c r="AC15" s="334"/>
      <c r="AD15" s="334"/>
      <c r="AE15" s="334"/>
      <c r="AF15" s="334"/>
      <c r="AG15" s="335"/>
      <c r="AH15" s="183"/>
      <c r="AI15" s="184"/>
      <c r="AJ15" s="183"/>
      <c r="AK15" s="184"/>
      <c r="AL15" s="1"/>
      <c r="AM15" s="1"/>
    </row>
    <row r="16" spans="1:39" ht="15.6" x14ac:dyDescent="0.55000000000000004">
      <c r="A16" s="1"/>
      <c r="B16" s="181"/>
      <c r="C16" s="1"/>
      <c r="D16" s="181"/>
      <c r="E16" s="183"/>
      <c r="F16" s="181"/>
      <c r="G16" s="183"/>
      <c r="H16" s="181"/>
      <c r="I16" s="183"/>
      <c r="J16" s="184"/>
      <c r="K16" s="183"/>
      <c r="L16" s="184"/>
      <c r="M16" s="183"/>
      <c r="N16" s="188"/>
      <c r="O16" s="189"/>
      <c r="P16" s="184"/>
      <c r="Q16" s="183"/>
      <c r="R16" s="184"/>
      <c r="S16" s="27"/>
      <c r="T16" s="333"/>
      <c r="U16" s="334"/>
      <c r="V16" s="334"/>
      <c r="W16" s="334"/>
      <c r="X16" s="334"/>
      <c r="Y16" s="335"/>
      <c r="Z16" s="183"/>
      <c r="AA16" s="27"/>
      <c r="AB16" s="333"/>
      <c r="AC16" s="334"/>
      <c r="AD16" s="334"/>
      <c r="AE16" s="334"/>
      <c r="AF16" s="334"/>
      <c r="AG16" s="335"/>
      <c r="AH16" s="183"/>
      <c r="AI16" s="184"/>
      <c r="AJ16" s="183"/>
      <c r="AK16" s="184"/>
      <c r="AL16" s="1"/>
      <c r="AM16" s="1"/>
    </row>
    <row r="17" spans="1:39" ht="15.6" x14ac:dyDescent="0.55000000000000004">
      <c r="A17" s="1"/>
      <c r="B17" s="181"/>
      <c r="C17" s="1"/>
      <c r="D17" s="181"/>
      <c r="E17" s="183"/>
      <c r="F17" s="181"/>
      <c r="G17" s="183"/>
      <c r="H17" s="181"/>
      <c r="I17" s="183"/>
      <c r="J17" s="184"/>
      <c r="K17" s="183"/>
      <c r="L17" s="184"/>
      <c r="M17" s="183"/>
      <c r="N17" s="188"/>
      <c r="O17" s="189"/>
      <c r="P17" s="184"/>
      <c r="Q17" s="183"/>
      <c r="R17" s="184"/>
      <c r="S17" s="27"/>
      <c r="T17" s="333"/>
      <c r="U17" s="334"/>
      <c r="V17" s="334"/>
      <c r="W17" s="334"/>
      <c r="X17" s="334"/>
      <c r="Y17" s="335"/>
      <c r="Z17" s="183"/>
      <c r="AA17" s="27"/>
      <c r="AB17" s="333"/>
      <c r="AC17" s="334"/>
      <c r="AD17" s="334"/>
      <c r="AE17" s="334"/>
      <c r="AF17" s="334"/>
      <c r="AG17" s="335"/>
      <c r="AH17" s="183"/>
      <c r="AI17" s="184"/>
      <c r="AJ17" s="183"/>
      <c r="AK17" s="184"/>
      <c r="AL17" s="1"/>
      <c r="AM17" s="1"/>
    </row>
    <row r="18" spans="1:39" ht="15.6" x14ac:dyDescent="0.55000000000000004">
      <c r="A18" s="1"/>
      <c r="B18" s="181"/>
      <c r="C18" s="1"/>
      <c r="D18" s="181"/>
      <c r="E18" s="183"/>
      <c r="F18" s="181"/>
      <c r="G18" s="183"/>
      <c r="H18" s="181"/>
      <c r="I18" s="183"/>
      <c r="J18" s="184"/>
      <c r="K18" s="183"/>
      <c r="L18" s="184"/>
      <c r="M18" s="183"/>
      <c r="N18" s="188"/>
      <c r="O18" s="189"/>
      <c r="P18" s="184"/>
      <c r="Q18" s="183"/>
      <c r="R18" s="184"/>
      <c r="S18" s="27"/>
      <c r="T18" s="333"/>
      <c r="U18" s="334"/>
      <c r="V18" s="334"/>
      <c r="W18" s="334"/>
      <c r="X18" s="334"/>
      <c r="Y18" s="335"/>
      <c r="Z18" s="183"/>
      <c r="AA18" s="27"/>
      <c r="AB18" s="333"/>
      <c r="AC18" s="334"/>
      <c r="AD18" s="334"/>
      <c r="AE18" s="334"/>
      <c r="AF18" s="334"/>
      <c r="AG18" s="335"/>
      <c r="AH18" s="183"/>
      <c r="AI18" s="184"/>
      <c r="AJ18" s="183"/>
      <c r="AK18" s="184"/>
      <c r="AL18" s="1"/>
      <c r="AM18" s="1"/>
    </row>
    <row r="19" spans="1:39" ht="15.6" x14ac:dyDescent="0.55000000000000004">
      <c r="A19" s="1"/>
      <c r="B19" s="181"/>
      <c r="C19" s="1"/>
      <c r="D19" s="181"/>
      <c r="E19" s="183"/>
      <c r="F19" s="181"/>
      <c r="G19" s="183"/>
      <c r="H19" s="181"/>
      <c r="I19" s="183"/>
      <c r="J19" s="184"/>
      <c r="K19" s="183"/>
      <c r="L19" s="184"/>
      <c r="M19" s="183"/>
      <c r="N19" s="188"/>
      <c r="O19" s="189"/>
      <c r="P19" s="184"/>
      <c r="Q19" s="183"/>
      <c r="R19" s="184"/>
      <c r="S19" s="27"/>
      <c r="T19" s="333"/>
      <c r="U19" s="334"/>
      <c r="V19" s="334"/>
      <c r="W19" s="334"/>
      <c r="X19" s="334"/>
      <c r="Y19" s="335"/>
      <c r="Z19" s="183"/>
      <c r="AA19" s="27"/>
      <c r="AB19" s="333"/>
      <c r="AC19" s="334"/>
      <c r="AD19" s="334"/>
      <c r="AE19" s="334"/>
      <c r="AF19" s="334"/>
      <c r="AG19" s="335"/>
      <c r="AH19" s="183"/>
      <c r="AI19" s="184"/>
      <c r="AJ19" s="183"/>
      <c r="AK19" s="184"/>
      <c r="AL19" s="1"/>
      <c r="AM19" s="1"/>
    </row>
    <row r="20" spans="1:39" ht="15.6" x14ac:dyDescent="0.55000000000000004">
      <c r="A20" s="1"/>
      <c r="B20" s="181"/>
      <c r="C20" s="1"/>
      <c r="D20" s="181"/>
      <c r="E20" s="183"/>
      <c r="F20" s="195"/>
      <c r="G20" s="196"/>
      <c r="H20" s="195"/>
      <c r="I20" s="196"/>
      <c r="J20" s="268"/>
      <c r="K20" s="196"/>
      <c r="L20" s="184"/>
      <c r="M20" s="196"/>
      <c r="N20" s="188"/>
      <c r="O20" s="189"/>
      <c r="P20" s="184"/>
      <c r="Q20" s="196"/>
      <c r="R20" s="184"/>
      <c r="S20" s="27"/>
      <c r="T20" s="333"/>
      <c r="U20" s="334"/>
      <c r="V20" s="334"/>
      <c r="W20" s="334"/>
      <c r="X20" s="334"/>
      <c r="Y20" s="335"/>
      <c r="Z20" s="196"/>
      <c r="AA20" s="27"/>
      <c r="AB20" s="333"/>
      <c r="AC20" s="334"/>
      <c r="AD20" s="334"/>
      <c r="AE20" s="334"/>
      <c r="AF20" s="334"/>
      <c r="AG20" s="335"/>
      <c r="AH20" s="196"/>
      <c r="AI20" s="184"/>
      <c r="AJ20" s="196"/>
      <c r="AK20" s="184"/>
      <c r="AL20" s="1"/>
      <c r="AM20" s="1"/>
    </row>
    <row r="21" spans="1:39" ht="15.6" x14ac:dyDescent="0.55000000000000004">
      <c r="A21" s="1"/>
      <c r="B21" s="181"/>
      <c r="C21" s="1"/>
      <c r="D21" s="181"/>
      <c r="E21" s="183"/>
      <c r="F21" s="195"/>
      <c r="G21" s="196"/>
      <c r="H21" s="195"/>
      <c r="I21" s="196"/>
      <c r="J21" s="268"/>
      <c r="K21" s="196"/>
      <c r="L21" s="184"/>
      <c r="M21" s="196"/>
      <c r="N21" s="188"/>
      <c r="O21" s="189"/>
      <c r="P21" s="184"/>
      <c r="Q21" s="196"/>
      <c r="R21" s="184"/>
      <c r="S21" s="27"/>
      <c r="T21" s="333"/>
      <c r="U21" s="334"/>
      <c r="V21" s="334"/>
      <c r="W21" s="334"/>
      <c r="X21" s="334"/>
      <c r="Y21" s="335"/>
      <c r="Z21" s="196"/>
      <c r="AA21" s="27"/>
      <c r="AB21" s="333"/>
      <c r="AC21" s="334"/>
      <c r="AD21" s="334"/>
      <c r="AE21" s="334"/>
      <c r="AF21" s="334"/>
      <c r="AG21" s="335"/>
      <c r="AH21" s="196"/>
      <c r="AI21" s="184"/>
      <c r="AJ21" s="196"/>
      <c r="AK21" s="184"/>
      <c r="AL21" s="1"/>
      <c r="AM21" s="1"/>
    </row>
    <row r="22" spans="1:39" ht="15.6" x14ac:dyDescent="0.55000000000000004">
      <c r="A22" s="1"/>
      <c r="B22" s="89"/>
      <c r="C22" s="1"/>
      <c r="D22" s="89"/>
      <c r="E22" s="202"/>
      <c r="F22" s="269"/>
      <c r="G22" s="270"/>
      <c r="H22" s="269"/>
      <c r="I22" s="270"/>
      <c r="J22" s="271"/>
      <c r="K22" s="270"/>
      <c r="L22" s="272"/>
      <c r="M22" s="270"/>
      <c r="N22" s="273"/>
      <c r="O22" s="274"/>
      <c r="P22" s="272"/>
      <c r="Q22" s="270"/>
      <c r="R22" s="272"/>
      <c r="S22" s="27"/>
      <c r="T22" s="333"/>
      <c r="U22" s="334"/>
      <c r="V22" s="334"/>
      <c r="W22" s="334"/>
      <c r="X22" s="334"/>
      <c r="Y22" s="335"/>
      <c r="Z22" s="270"/>
      <c r="AA22" s="27"/>
      <c r="AB22" s="333"/>
      <c r="AC22" s="334"/>
      <c r="AD22" s="334"/>
      <c r="AE22" s="334"/>
      <c r="AF22" s="334"/>
      <c r="AG22" s="335"/>
      <c r="AH22" s="270"/>
      <c r="AI22" s="272"/>
      <c r="AJ22" s="270"/>
      <c r="AK22" s="272"/>
      <c r="AL22" s="1"/>
      <c r="AM22" s="1"/>
    </row>
    <row r="23" spans="1:39" x14ac:dyDescent="0.55000000000000004">
      <c r="A23" s="1"/>
      <c r="B23" s="1"/>
      <c r="C23" s="1"/>
      <c r="D23" s="1"/>
      <c r="F23" s="1"/>
      <c r="H23" s="1"/>
      <c r="J23" s="1"/>
      <c r="L23" s="1"/>
      <c r="P23" s="1"/>
      <c r="R23" s="1"/>
      <c r="T23" s="1"/>
      <c r="U23" s="1"/>
      <c r="V23" s="1"/>
      <c r="W23" s="1"/>
      <c r="X23" s="1"/>
      <c r="Y23" s="1"/>
      <c r="AB23" s="1"/>
      <c r="AC23" s="1"/>
      <c r="AD23" s="1"/>
      <c r="AE23" s="1"/>
      <c r="AF23" s="1"/>
      <c r="AG23" s="1"/>
      <c r="AI23" s="1"/>
      <c r="AK23" s="1"/>
      <c r="AL23" s="1"/>
      <c r="AM23" s="1"/>
    </row>
    <row r="24" spans="1:39" x14ac:dyDescent="0.55000000000000004">
      <c r="A24" s="1"/>
      <c r="B24" s="1"/>
      <c r="C24" s="1"/>
      <c r="D24" s="1"/>
      <c r="F24" s="1"/>
      <c r="H24" s="1"/>
      <c r="J24" s="1"/>
      <c r="L24" s="1"/>
      <c r="P24" s="1"/>
      <c r="R24" s="1"/>
      <c r="T24" s="1"/>
      <c r="U24" s="1"/>
      <c r="V24" s="1"/>
      <c r="W24" s="1"/>
      <c r="X24" s="1"/>
      <c r="Y24" s="1"/>
      <c r="AB24" s="1"/>
      <c r="AC24" s="1"/>
      <c r="AD24" s="1"/>
      <c r="AE24" s="1"/>
      <c r="AF24" s="1"/>
      <c r="AG24" s="1"/>
      <c r="AI24" s="1"/>
      <c r="AK24" s="1"/>
      <c r="AL24" s="1"/>
      <c r="AM24" s="1"/>
    </row>
    <row r="25" spans="1:39" x14ac:dyDescent="0.55000000000000004">
      <c r="A25" s="1"/>
      <c r="B25" s="1"/>
      <c r="C25" s="1"/>
      <c r="D25" s="1"/>
      <c r="F25" s="1"/>
      <c r="H25" s="1"/>
      <c r="J25" s="1"/>
      <c r="L25" s="1"/>
      <c r="P25" s="1"/>
      <c r="R25" s="1"/>
      <c r="T25" s="1"/>
      <c r="U25" s="1"/>
      <c r="V25" s="1"/>
      <c r="W25" s="1"/>
      <c r="X25" s="1"/>
      <c r="Y25" s="1"/>
      <c r="AB25" s="1"/>
      <c r="AC25" s="1"/>
      <c r="AD25" s="1"/>
      <c r="AE25" s="1"/>
      <c r="AF25" s="1"/>
      <c r="AG25" s="1"/>
      <c r="AI25" s="1"/>
      <c r="AK25" s="1"/>
      <c r="AL25" s="1"/>
      <c r="AM25" s="1"/>
    </row>
    <row r="26" spans="1:39" x14ac:dyDescent="0.55000000000000004">
      <c r="A26" s="1"/>
      <c r="B26" s="1"/>
      <c r="C26" s="1"/>
      <c r="D26" s="1"/>
      <c r="F26" s="1"/>
      <c r="H26" s="1"/>
      <c r="J26" s="1"/>
      <c r="L26" s="1"/>
      <c r="P26" s="1"/>
      <c r="R26" s="1"/>
      <c r="T26" s="1"/>
      <c r="U26" s="1"/>
      <c r="V26" s="1"/>
      <c r="W26" s="1"/>
      <c r="X26" s="1"/>
      <c r="Y26" s="1"/>
      <c r="AB26" s="1"/>
      <c r="AC26" s="1"/>
      <c r="AD26" s="1"/>
      <c r="AE26" s="1"/>
      <c r="AF26" s="1"/>
      <c r="AG26" s="1"/>
      <c r="AI26" s="1"/>
      <c r="AK26" s="1"/>
      <c r="AL26" s="1"/>
      <c r="AM26" s="1"/>
    </row>
    <row r="27" spans="1:39" x14ac:dyDescent="0.55000000000000004">
      <c r="A27" s="1"/>
      <c r="B27" s="1"/>
      <c r="C27" s="1"/>
      <c r="D27" s="1"/>
      <c r="F27" s="1"/>
      <c r="H27" s="1"/>
      <c r="J27" s="1"/>
      <c r="L27" s="1"/>
      <c r="P27" s="1"/>
      <c r="R27" s="1"/>
      <c r="T27" s="1"/>
      <c r="U27" s="1"/>
      <c r="V27" s="1"/>
      <c r="W27" s="1"/>
      <c r="X27" s="1"/>
      <c r="Y27" s="1"/>
      <c r="AB27" s="1"/>
      <c r="AC27" s="1"/>
      <c r="AD27" s="1"/>
      <c r="AE27" s="1"/>
      <c r="AF27" s="1"/>
      <c r="AG27" s="1"/>
      <c r="AI27" s="1"/>
      <c r="AK27" s="1"/>
      <c r="AL27" s="1"/>
      <c r="AM27" s="1"/>
    </row>
    <row r="28" spans="1:39" x14ac:dyDescent="0.55000000000000004">
      <c r="A28" s="1"/>
      <c r="B28" s="1"/>
      <c r="C28" s="1"/>
      <c r="D28" s="1"/>
      <c r="F28" s="1"/>
      <c r="H28" s="1"/>
      <c r="J28" s="1"/>
      <c r="L28" s="1"/>
      <c r="P28" s="1"/>
      <c r="R28" s="1"/>
      <c r="T28" s="1"/>
      <c r="U28" s="1"/>
      <c r="V28" s="1"/>
      <c r="W28" s="1"/>
      <c r="X28" s="1"/>
      <c r="Y28" s="1"/>
      <c r="AB28" s="1"/>
      <c r="AC28" s="1"/>
      <c r="AD28" s="1"/>
      <c r="AE28" s="1"/>
      <c r="AF28" s="1"/>
      <c r="AG28" s="1"/>
      <c r="AI28" s="1"/>
      <c r="AK28" s="1"/>
      <c r="AL28" s="1"/>
      <c r="AM28" s="1"/>
    </row>
    <row r="29" spans="1:39" x14ac:dyDescent="0.55000000000000004">
      <c r="A29" s="1"/>
      <c r="B29" s="1"/>
      <c r="C29" s="1"/>
      <c r="D29" s="1"/>
      <c r="F29" s="1"/>
      <c r="H29" s="1"/>
      <c r="J29" s="1"/>
      <c r="L29" s="1"/>
      <c r="P29" s="1"/>
      <c r="R29" s="1"/>
      <c r="T29" s="1"/>
      <c r="U29" s="1"/>
      <c r="V29" s="1"/>
      <c r="W29" s="1"/>
      <c r="X29" s="1"/>
      <c r="Y29" s="1"/>
      <c r="AB29" s="1"/>
      <c r="AC29" s="1"/>
      <c r="AD29" s="1"/>
      <c r="AE29" s="1"/>
      <c r="AF29" s="1"/>
      <c r="AG29" s="1"/>
      <c r="AI29" s="1"/>
      <c r="AK29" s="1"/>
      <c r="AL29" s="1"/>
      <c r="AM29" s="1"/>
    </row>
    <row r="30" spans="1:39" x14ac:dyDescent="0.55000000000000004">
      <c r="A30" s="1"/>
      <c r="B30" s="1"/>
      <c r="C30" s="1"/>
      <c r="D30" s="1"/>
      <c r="F30" s="1"/>
      <c r="H30" s="1"/>
      <c r="J30" s="1"/>
      <c r="L30" s="1"/>
      <c r="P30" s="1"/>
      <c r="R30" s="1"/>
      <c r="T30" s="1"/>
      <c r="U30" s="1"/>
      <c r="V30" s="1"/>
      <c r="W30" s="1"/>
      <c r="X30" s="1"/>
      <c r="Y30" s="1"/>
      <c r="AB30" s="1"/>
      <c r="AC30" s="1"/>
      <c r="AD30" s="1"/>
      <c r="AE30" s="1"/>
      <c r="AF30" s="1"/>
      <c r="AG30" s="1"/>
      <c r="AI30" s="1"/>
      <c r="AK30" s="1"/>
      <c r="AL30" s="1"/>
      <c r="AM30" s="1"/>
    </row>
    <row r="31" spans="1:39" x14ac:dyDescent="0.55000000000000004">
      <c r="A31" s="1"/>
      <c r="B31" s="1"/>
      <c r="C31" s="1"/>
      <c r="D31" s="1"/>
      <c r="F31" s="1"/>
      <c r="H31" s="1"/>
      <c r="J31" s="1"/>
      <c r="L31" s="1"/>
      <c r="P31" s="1"/>
      <c r="R31" s="1"/>
      <c r="T31" s="1"/>
      <c r="U31" s="1"/>
      <c r="V31" s="1"/>
      <c r="W31" s="1"/>
      <c r="X31" s="1"/>
      <c r="Y31" s="1"/>
      <c r="AB31" s="1"/>
      <c r="AC31" s="1"/>
      <c r="AD31" s="1"/>
      <c r="AE31" s="1"/>
      <c r="AF31" s="1"/>
      <c r="AG31" s="1"/>
      <c r="AI31" s="1"/>
      <c r="AK31" s="1"/>
      <c r="AL31" s="1"/>
      <c r="AM31" s="1"/>
    </row>
    <row r="32" spans="1:39" x14ac:dyDescent="0.55000000000000004">
      <c r="A32" s="1"/>
      <c r="B32" s="1"/>
      <c r="C32" s="1"/>
      <c r="D32" s="1"/>
      <c r="F32" s="1"/>
      <c r="H32" s="1"/>
      <c r="J32" s="1"/>
      <c r="L32" s="1"/>
      <c r="P32" s="1"/>
      <c r="R32" s="1"/>
      <c r="T32" s="1"/>
      <c r="U32" s="1"/>
      <c r="V32" s="1"/>
      <c r="W32" s="1"/>
      <c r="X32" s="1"/>
      <c r="Y32" s="1"/>
      <c r="AB32" s="1"/>
      <c r="AC32" s="1"/>
      <c r="AD32" s="1"/>
      <c r="AE32" s="1"/>
      <c r="AF32" s="1"/>
      <c r="AG32" s="1"/>
      <c r="AI32" s="1"/>
      <c r="AK32" s="1"/>
      <c r="AL32" s="1"/>
      <c r="AM32" s="1"/>
    </row>
    <row r="33" spans="1:39" x14ac:dyDescent="0.55000000000000004">
      <c r="A33" s="1"/>
      <c r="B33" s="1"/>
      <c r="C33" s="1"/>
      <c r="D33" s="1"/>
      <c r="F33" s="1"/>
      <c r="H33" s="1"/>
      <c r="J33" s="1"/>
      <c r="L33" s="1"/>
      <c r="P33" s="1"/>
      <c r="R33" s="1"/>
      <c r="T33" s="1"/>
      <c r="U33" s="1"/>
      <c r="V33" s="1"/>
      <c r="W33" s="1"/>
      <c r="X33" s="1"/>
      <c r="Y33" s="1"/>
      <c r="AB33" s="1"/>
      <c r="AC33" s="1"/>
      <c r="AD33" s="1"/>
      <c r="AE33" s="1"/>
      <c r="AF33" s="1"/>
      <c r="AG33" s="1"/>
      <c r="AI33" s="1"/>
      <c r="AK33" s="1"/>
      <c r="AL33" s="1"/>
      <c r="AM33" s="1"/>
    </row>
    <row r="34" spans="1:39" x14ac:dyDescent="0.55000000000000004">
      <c r="A34" s="1"/>
      <c r="B34" s="1"/>
      <c r="C34" s="1"/>
      <c r="D34" s="1"/>
      <c r="F34" s="1"/>
      <c r="H34" s="1"/>
      <c r="J34" s="1"/>
      <c r="L34" s="1"/>
      <c r="P34" s="1"/>
      <c r="R34" s="1"/>
      <c r="T34" s="1"/>
      <c r="U34" s="1"/>
      <c r="V34" s="1"/>
      <c r="W34" s="1"/>
      <c r="X34" s="1"/>
      <c r="Y34" s="1"/>
      <c r="AB34" s="1"/>
      <c r="AC34" s="1"/>
      <c r="AD34" s="1"/>
      <c r="AE34" s="1"/>
      <c r="AF34" s="1"/>
      <c r="AG34" s="1"/>
      <c r="AI34" s="1"/>
      <c r="AK34" s="1"/>
      <c r="AL34" s="1"/>
      <c r="AM34" s="1"/>
    </row>
    <row r="35" spans="1:39" x14ac:dyDescent="0.55000000000000004">
      <c r="A35" s="1"/>
      <c r="B35" s="1"/>
      <c r="C35" s="1"/>
      <c r="D35" s="1"/>
      <c r="F35" s="1"/>
      <c r="H35" s="1"/>
      <c r="J35" s="1"/>
      <c r="L35" s="1"/>
      <c r="P35" s="1"/>
      <c r="R35" s="1"/>
      <c r="T35" s="1"/>
      <c r="U35" s="1"/>
      <c r="V35" s="1"/>
      <c r="W35" s="1"/>
      <c r="X35" s="1"/>
      <c r="Y35" s="1"/>
      <c r="AB35" s="1"/>
      <c r="AC35" s="1"/>
      <c r="AD35" s="1"/>
      <c r="AE35" s="1"/>
      <c r="AF35" s="1"/>
      <c r="AG35" s="1"/>
      <c r="AI35" s="1"/>
      <c r="AK35" s="1"/>
      <c r="AL35" s="1"/>
      <c r="AM35" s="1"/>
    </row>
    <row r="36" spans="1:39" x14ac:dyDescent="0.55000000000000004">
      <c r="A36" s="1"/>
      <c r="B36" s="1"/>
      <c r="C36" s="1"/>
      <c r="D36" s="1"/>
      <c r="F36" s="1"/>
      <c r="H36" s="1"/>
      <c r="J36" s="1"/>
      <c r="L36" s="1"/>
      <c r="P36" s="1"/>
      <c r="R36" s="1"/>
      <c r="T36" s="1"/>
      <c r="U36" s="1"/>
      <c r="V36" s="1"/>
      <c r="W36" s="1"/>
      <c r="X36" s="1"/>
      <c r="Y36" s="1"/>
      <c r="AB36" s="1"/>
      <c r="AC36" s="1"/>
      <c r="AD36" s="1"/>
      <c r="AE36" s="1"/>
      <c r="AF36" s="1"/>
      <c r="AG36" s="1"/>
      <c r="AI36" s="1"/>
      <c r="AK36" s="1"/>
      <c r="AL36" s="1"/>
      <c r="AM36" s="1"/>
    </row>
    <row r="37" spans="1:39" x14ac:dyDescent="0.55000000000000004">
      <c r="A37" s="1"/>
      <c r="B37" s="1"/>
      <c r="C37" s="1"/>
      <c r="D37" s="1"/>
      <c r="F37" s="1"/>
      <c r="H37" s="1"/>
      <c r="J37" s="1"/>
      <c r="L37" s="1"/>
      <c r="P37" s="1"/>
      <c r="R37" s="1"/>
      <c r="T37" s="1"/>
      <c r="U37" s="1"/>
      <c r="V37" s="1"/>
      <c r="W37" s="1"/>
      <c r="X37" s="1"/>
      <c r="Y37" s="1"/>
      <c r="AB37" s="1"/>
      <c r="AC37" s="1"/>
      <c r="AD37" s="1"/>
      <c r="AE37" s="1"/>
      <c r="AF37" s="1"/>
      <c r="AG37" s="1"/>
      <c r="AI37" s="1"/>
      <c r="AK37" s="1"/>
      <c r="AL37" s="1"/>
      <c r="AM37" s="1"/>
    </row>
    <row r="38" spans="1:39" x14ac:dyDescent="0.55000000000000004">
      <c r="A38" s="1"/>
      <c r="B38" s="1"/>
      <c r="C38" s="1"/>
      <c r="D38" s="1"/>
      <c r="F38" s="1"/>
      <c r="H38" s="1"/>
      <c r="J38" s="1"/>
      <c r="L38" s="1"/>
      <c r="P38" s="1"/>
      <c r="R38" s="1"/>
      <c r="T38" s="1"/>
      <c r="U38" s="1"/>
      <c r="V38" s="1"/>
      <c r="W38" s="1"/>
      <c r="X38" s="1"/>
      <c r="Y38" s="1"/>
      <c r="AB38" s="1"/>
      <c r="AC38" s="1"/>
      <c r="AD38" s="1"/>
      <c r="AE38" s="1"/>
      <c r="AF38" s="1"/>
      <c r="AG38" s="1"/>
      <c r="AI38" s="1"/>
      <c r="AK38" s="1"/>
      <c r="AL38" s="1"/>
      <c r="AM38" s="1"/>
    </row>
    <row r="39" spans="1:39" x14ac:dyDescent="0.55000000000000004">
      <c r="A39" s="1"/>
      <c r="B39" s="1"/>
      <c r="C39" s="1"/>
      <c r="D39" s="1"/>
      <c r="F39" s="1"/>
      <c r="H39" s="1"/>
      <c r="J39" s="1"/>
      <c r="L39" s="1"/>
      <c r="P39" s="1"/>
      <c r="R39" s="1"/>
      <c r="T39" s="1"/>
      <c r="U39" s="1"/>
      <c r="V39" s="1"/>
      <c r="W39" s="1"/>
      <c r="X39" s="1"/>
      <c r="Y39" s="1"/>
      <c r="AB39" s="1"/>
      <c r="AC39" s="1"/>
      <c r="AD39" s="1"/>
      <c r="AE39" s="1"/>
      <c r="AF39" s="1"/>
      <c r="AG39" s="1"/>
      <c r="AI39" s="1"/>
      <c r="AK39" s="1"/>
      <c r="AL39" s="1"/>
      <c r="AM39" s="1"/>
    </row>
    <row r="40" spans="1:39" x14ac:dyDescent="0.55000000000000004">
      <c r="A40" s="1"/>
      <c r="B40" s="1"/>
      <c r="D40" s="1"/>
      <c r="F40" s="1"/>
      <c r="H40" s="1"/>
      <c r="J40" s="1"/>
      <c r="L40" s="1"/>
      <c r="P40" s="1"/>
      <c r="R40" s="1"/>
      <c r="T40" s="1"/>
      <c r="U40" s="1"/>
      <c r="V40" s="1"/>
      <c r="W40" s="1"/>
      <c r="X40" s="1"/>
      <c r="Y40" s="1"/>
      <c r="AB40" s="1"/>
      <c r="AC40" s="1"/>
      <c r="AD40" s="1"/>
      <c r="AE40" s="1"/>
      <c r="AF40" s="1"/>
      <c r="AG40" s="1"/>
      <c r="AI40" s="1"/>
      <c r="AK40" s="1"/>
      <c r="AL40" s="1"/>
      <c r="AM40" s="1"/>
    </row>
    <row r="41" spans="1:39" x14ac:dyDescent="0.55000000000000004">
      <c r="A41" s="1"/>
      <c r="B41" s="1"/>
      <c r="D41" s="1"/>
      <c r="F41" s="1"/>
      <c r="H41" s="1"/>
      <c r="J41" s="1"/>
      <c r="L41" s="1"/>
      <c r="P41" s="1"/>
      <c r="R41" s="1"/>
      <c r="T41" s="1"/>
      <c r="U41" s="1"/>
      <c r="V41" s="1"/>
      <c r="W41" s="1"/>
      <c r="X41" s="1"/>
      <c r="Y41" s="1"/>
      <c r="AB41" s="1"/>
      <c r="AC41" s="1"/>
      <c r="AD41" s="1"/>
      <c r="AE41" s="1"/>
      <c r="AF41" s="1"/>
      <c r="AG41" s="1"/>
      <c r="AI41" s="1"/>
      <c r="AK41" s="1"/>
      <c r="AL41" s="1"/>
      <c r="AM41" s="1"/>
    </row>
    <row r="42" spans="1:39" x14ac:dyDescent="0.55000000000000004">
      <c r="B42" s="1"/>
      <c r="D42" s="1"/>
      <c r="F42" s="1"/>
      <c r="H42" s="1"/>
      <c r="J42" s="1"/>
      <c r="L42" s="1"/>
      <c r="P42" s="1"/>
      <c r="R42" s="1"/>
      <c r="T42" s="1"/>
      <c r="U42" s="1"/>
      <c r="V42" s="1"/>
      <c r="W42" s="1"/>
      <c r="X42" s="1"/>
      <c r="Y42" s="1"/>
      <c r="AB42" s="1"/>
      <c r="AC42" s="1"/>
      <c r="AD42" s="1"/>
      <c r="AE42" s="1"/>
      <c r="AF42" s="1"/>
      <c r="AG42" s="1"/>
      <c r="AI42" s="1"/>
      <c r="AK42" s="1"/>
      <c r="AL42" s="1"/>
      <c r="AM42" s="1"/>
    </row>
    <row r="43" spans="1:39" x14ac:dyDescent="0.55000000000000004">
      <c r="B43" s="1"/>
      <c r="D43" s="1"/>
      <c r="F43" s="1"/>
      <c r="H43" s="1"/>
      <c r="J43" s="1"/>
      <c r="L43" s="1"/>
      <c r="P43" s="1"/>
      <c r="R43" s="1"/>
      <c r="T43" s="1"/>
      <c r="U43" s="1"/>
      <c r="V43" s="1"/>
      <c r="W43" s="1"/>
      <c r="X43" s="1"/>
      <c r="Y43" s="1"/>
      <c r="AB43" s="1"/>
      <c r="AC43" s="1"/>
      <c r="AD43" s="1"/>
      <c r="AE43" s="1"/>
      <c r="AF43" s="1"/>
      <c r="AG43" s="1"/>
      <c r="AI43" s="1"/>
      <c r="AK43" s="1"/>
      <c r="AL43" s="1"/>
      <c r="AM43" s="1"/>
    </row>
    <row r="44" spans="1:39" x14ac:dyDescent="0.55000000000000004">
      <c r="B44" s="1"/>
      <c r="D44" s="1"/>
      <c r="F44" s="1"/>
      <c r="H44" s="1"/>
      <c r="J44" s="1"/>
      <c r="L44" s="1"/>
      <c r="P44" s="1"/>
      <c r="R44" s="1"/>
      <c r="T44" s="1"/>
      <c r="U44" s="1"/>
      <c r="V44" s="1"/>
      <c r="W44" s="1"/>
      <c r="X44" s="1"/>
      <c r="Y44" s="1"/>
      <c r="AB44" s="1"/>
      <c r="AC44" s="1"/>
      <c r="AD44" s="1"/>
      <c r="AE44" s="1"/>
      <c r="AF44" s="1"/>
      <c r="AG44" s="1"/>
      <c r="AI44" s="1"/>
      <c r="AK44" s="1"/>
      <c r="AL44" s="1"/>
      <c r="AM44" s="1"/>
    </row>
    <row r="45" spans="1:39" x14ac:dyDescent="0.55000000000000004">
      <c r="B45" s="1"/>
      <c r="D45" s="1"/>
      <c r="F45" s="1"/>
      <c r="H45" s="1"/>
      <c r="J45" s="1"/>
      <c r="L45" s="1"/>
      <c r="P45" s="1"/>
      <c r="R45" s="1"/>
      <c r="T45" s="1"/>
      <c r="U45" s="1"/>
      <c r="V45" s="1"/>
      <c r="W45" s="1"/>
      <c r="X45" s="1"/>
      <c r="Y45" s="1"/>
      <c r="AB45" s="1"/>
      <c r="AC45" s="1"/>
      <c r="AD45" s="1"/>
      <c r="AE45" s="1"/>
      <c r="AF45" s="1"/>
      <c r="AG45" s="1"/>
      <c r="AI45" s="1"/>
      <c r="AK45" s="1"/>
      <c r="AL45" s="1"/>
      <c r="AM45" s="1"/>
    </row>
    <row r="46" spans="1:39" x14ac:dyDescent="0.55000000000000004">
      <c r="B46" s="1"/>
      <c r="D46" s="1"/>
      <c r="F46" s="1"/>
      <c r="H46" s="1"/>
      <c r="J46" s="1"/>
      <c r="L46" s="1"/>
      <c r="P46" s="1"/>
      <c r="R46" s="1"/>
      <c r="T46" s="1"/>
      <c r="U46" s="1"/>
      <c r="V46" s="1"/>
      <c r="W46" s="1"/>
      <c r="X46" s="1"/>
      <c r="Y46" s="1"/>
      <c r="AB46" s="1"/>
      <c r="AC46" s="1"/>
      <c r="AD46" s="1"/>
      <c r="AE46" s="1"/>
      <c r="AF46" s="1"/>
      <c r="AG46" s="1"/>
      <c r="AI46" s="1"/>
      <c r="AK46" s="1"/>
      <c r="AL46" s="1"/>
      <c r="AM46" s="1"/>
    </row>
    <row r="47" spans="1:39" x14ac:dyDescent="0.55000000000000004">
      <c r="B47" s="1"/>
      <c r="D47" s="1"/>
      <c r="F47" s="1"/>
      <c r="H47" s="1"/>
      <c r="J47" s="1"/>
      <c r="L47" s="1"/>
      <c r="P47" s="1"/>
      <c r="R47" s="1"/>
      <c r="T47" s="1"/>
      <c r="U47" s="1"/>
      <c r="V47" s="1"/>
      <c r="W47" s="1"/>
      <c r="X47" s="1"/>
      <c r="Y47" s="1"/>
      <c r="AB47" s="1"/>
      <c r="AC47" s="1"/>
      <c r="AD47" s="1"/>
      <c r="AE47" s="1"/>
      <c r="AF47" s="1"/>
      <c r="AG47" s="1"/>
      <c r="AI47" s="1"/>
      <c r="AK47" s="1"/>
      <c r="AL47" s="1"/>
      <c r="AM47" s="1"/>
    </row>
    <row r="48" spans="1:39" x14ac:dyDescent="0.55000000000000004">
      <c r="B48" s="1"/>
      <c r="D48" s="1"/>
      <c r="F48" s="1"/>
      <c r="H48" s="1"/>
      <c r="J48" s="1"/>
      <c r="L48" s="1"/>
      <c r="P48" s="1"/>
      <c r="R48" s="1"/>
      <c r="T48" s="1"/>
      <c r="U48" s="1"/>
      <c r="V48" s="1"/>
      <c r="W48" s="1"/>
      <c r="X48" s="1"/>
      <c r="Y48" s="1"/>
      <c r="AB48" s="1"/>
      <c r="AC48" s="1"/>
      <c r="AD48" s="1"/>
      <c r="AE48" s="1"/>
      <c r="AF48" s="1"/>
      <c r="AG48" s="1"/>
      <c r="AI48" s="1"/>
      <c r="AK48" s="1"/>
      <c r="AL48" s="1"/>
      <c r="AM48" s="1"/>
    </row>
    <row r="49" spans="2:39" x14ac:dyDescent="0.55000000000000004">
      <c r="B49" s="1"/>
      <c r="D49" s="1"/>
      <c r="F49" s="1"/>
      <c r="H49" s="1"/>
      <c r="J49" s="1"/>
      <c r="L49" s="1"/>
      <c r="P49" s="1"/>
      <c r="R49" s="1"/>
      <c r="T49" s="1"/>
      <c r="U49" s="1"/>
      <c r="V49" s="1"/>
      <c r="W49" s="1"/>
      <c r="X49" s="1"/>
      <c r="Y49" s="1"/>
      <c r="AB49" s="1"/>
      <c r="AC49" s="1"/>
      <c r="AD49" s="1"/>
      <c r="AE49" s="1"/>
      <c r="AF49" s="1"/>
      <c r="AG49" s="1"/>
      <c r="AI49" s="1"/>
      <c r="AK49" s="1"/>
      <c r="AL49" s="1"/>
      <c r="AM49" s="1"/>
    </row>
    <row r="50" spans="2:39" x14ac:dyDescent="0.55000000000000004">
      <c r="B50" s="1"/>
      <c r="D50" s="1"/>
      <c r="F50" s="1"/>
      <c r="H50" s="1"/>
      <c r="J50" s="1"/>
      <c r="L50" s="1"/>
      <c r="P50" s="1"/>
      <c r="R50" s="1"/>
      <c r="T50" s="1"/>
      <c r="U50" s="1"/>
      <c r="V50" s="1"/>
      <c r="W50" s="1"/>
      <c r="X50" s="1"/>
      <c r="Y50" s="1"/>
      <c r="AB50" s="1"/>
      <c r="AC50" s="1"/>
      <c r="AD50" s="1"/>
      <c r="AE50" s="1"/>
      <c r="AF50" s="1"/>
      <c r="AG50" s="1"/>
      <c r="AI50" s="1"/>
      <c r="AK50" s="1"/>
      <c r="AL50" s="1"/>
      <c r="AM50" s="1"/>
    </row>
  </sheetData>
  <mergeCells count="34">
    <mergeCell ref="T22:Y22"/>
    <mergeCell ref="AB22:AG22"/>
    <mergeCell ref="T19:Y19"/>
    <mergeCell ref="AB19:AG19"/>
    <mergeCell ref="T20:Y20"/>
    <mergeCell ref="AB20:AG20"/>
    <mergeCell ref="T21:Y21"/>
    <mergeCell ref="AB21:AG21"/>
    <mergeCell ref="T16:Y16"/>
    <mergeCell ref="AB16:AG16"/>
    <mergeCell ref="T17:Y17"/>
    <mergeCell ref="AB17:AG17"/>
    <mergeCell ref="T18:Y18"/>
    <mergeCell ref="AB18:AG18"/>
    <mergeCell ref="T13:Y13"/>
    <mergeCell ref="AB13:AG13"/>
    <mergeCell ref="T14:Y14"/>
    <mergeCell ref="AB14:AG14"/>
    <mergeCell ref="T15:Y15"/>
    <mergeCell ref="AB15:AG15"/>
    <mergeCell ref="T10:Y10"/>
    <mergeCell ref="AB10:AG10"/>
    <mergeCell ref="T11:Y11"/>
    <mergeCell ref="AB11:AG11"/>
    <mergeCell ref="T12:Y12"/>
    <mergeCell ref="AB12:AG12"/>
    <mergeCell ref="A1:F1"/>
    <mergeCell ref="D2:AG2"/>
    <mergeCell ref="N4:AK4"/>
    <mergeCell ref="B6:L6"/>
    <mergeCell ref="N6:R6"/>
    <mergeCell ref="T6:Y6"/>
    <mergeCell ref="AB6:AG6"/>
    <mergeCell ref="AI6:AK6"/>
  </mergeCells>
  <hyperlinks>
    <hyperlink ref="A1" location="'Table of Contents'!A1" display="Back to Table of Contents" xr:uid="{8FCD273A-8833-4017-9E40-1953A3C0BE64}"/>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162CB-AF0A-4A74-98FF-C9148258B2AB}">
  <dimension ref="A1:AU53"/>
  <sheetViews>
    <sheetView zoomScale="70" zoomScaleNormal="70" workbookViewId="0">
      <pane ySplit="15" topLeftCell="A16" activePane="bottomLeft" state="frozen"/>
      <selection pane="bottomLeft" activeCell="AR7" sqref="AR7"/>
    </sheetView>
  </sheetViews>
  <sheetFormatPr defaultRowHeight="14.4" x14ac:dyDescent="0.55000000000000004"/>
  <cols>
    <col min="1" max="1" width="3.83984375" customWidth="1"/>
    <col min="2" max="2" width="12.20703125" customWidth="1"/>
    <col min="3" max="3" width="0.5234375" customWidth="1"/>
    <col min="4" max="4" width="27.9453125" customWidth="1"/>
    <col min="5" max="5" width="0.9453125" style="1" customWidth="1"/>
    <col min="6" max="6" width="27.9453125" customWidth="1"/>
    <col min="7" max="7" width="1.62890625" style="1" customWidth="1"/>
    <col min="8" max="8" width="27.9453125" customWidth="1"/>
    <col min="9" max="9" width="1.05078125" style="1" customWidth="1"/>
    <col min="10" max="10" width="8.734375" style="1" customWidth="1"/>
    <col min="11" max="11" width="23.89453125" customWidth="1"/>
    <col min="12" max="12" width="1.68359375" style="1" customWidth="1"/>
    <col min="13" max="13" width="3.9453125" style="1" customWidth="1"/>
    <col min="14" max="14" width="26.1015625" customWidth="1"/>
    <col min="15" max="15" width="0.68359375" customWidth="1"/>
    <col min="16" max="16" width="2.9453125" style="1" customWidth="1"/>
    <col min="17" max="17" width="28.89453125" customWidth="1"/>
    <col min="18" max="18" width="1.1015625" style="1" customWidth="1"/>
    <col min="19" max="19" width="11.20703125" style="1" customWidth="1"/>
    <col min="20" max="20" width="19.41796875" customWidth="1"/>
    <col min="21" max="21" width="1.05078125" style="1" customWidth="1"/>
    <col min="22" max="22" width="36.20703125" style="1" customWidth="1"/>
    <col min="23" max="23" width="1.05078125" style="1" customWidth="1"/>
    <col min="24" max="24" width="26.83984375" customWidth="1"/>
    <col min="25" max="25" width="1.20703125" style="1" customWidth="1"/>
    <col min="26" max="26" width="19.89453125" customWidth="1"/>
    <col min="27" max="27" width="0.734375" style="1" customWidth="1"/>
    <col min="28" max="28" width="0.15625" style="1" customWidth="1"/>
    <col min="29" max="29" width="22.20703125" customWidth="1"/>
    <col min="30" max="30" width="0.83984375" style="1" customWidth="1"/>
    <col min="31" max="31" width="16.05078125" customWidth="1"/>
    <col min="32" max="32" width="1.3125" customWidth="1"/>
    <col min="33" max="33" width="16.05078125" customWidth="1"/>
    <col min="34" max="34" width="0.68359375" customWidth="1"/>
    <col min="35" max="35" width="15.89453125" customWidth="1"/>
    <col min="36" max="36" width="1.5234375" style="1" customWidth="1"/>
    <col min="37" max="37" width="15.89453125" customWidth="1"/>
  </cols>
  <sheetData>
    <row r="1" spans="1:46" ht="32.4" customHeight="1" x14ac:dyDescent="1.3">
      <c r="A1" s="296" t="s">
        <v>677</v>
      </c>
      <c r="B1" s="296"/>
      <c r="C1" s="296"/>
      <c r="D1" s="296"/>
      <c r="E1" s="296"/>
      <c r="F1" s="296"/>
      <c r="H1" s="1"/>
      <c r="K1" s="1"/>
      <c r="N1" s="1"/>
      <c r="O1" s="1"/>
      <c r="Q1" s="1"/>
      <c r="T1" s="1"/>
      <c r="X1" s="1"/>
      <c r="Z1" s="1"/>
      <c r="AC1" s="1"/>
      <c r="AE1" s="1"/>
      <c r="AF1" s="1"/>
      <c r="AG1" s="1"/>
      <c r="AH1" s="1"/>
      <c r="AI1" s="1"/>
      <c r="AK1" s="1"/>
    </row>
    <row r="2" spans="1:46" s="18" customFormat="1" ht="50.1" customHeight="1" x14ac:dyDescent="0.55000000000000004">
      <c r="A2" s="15"/>
      <c r="B2" s="336" t="s">
        <v>15</v>
      </c>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c r="AC2" s="336"/>
      <c r="AD2" s="336"/>
      <c r="AE2" s="336"/>
      <c r="AF2" s="336"/>
      <c r="AG2" s="336"/>
      <c r="AH2" s="336"/>
      <c r="AI2" s="336"/>
      <c r="AJ2" s="17"/>
      <c r="AK2" s="17"/>
      <c r="AL2" s="15"/>
      <c r="AM2" s="15"/>
      <c r="AN2" s="15"/>
      <c r="AO2" s="15"/>
      <c r="AP2" s="15"/>
      <c r="AQ2" s="15"/>
      <c r="AR2" s="15"/>
      <c r="AS2" s="15"/>
      <c r="AT2" s="15"/>
    </row>
    <row r="3" spans="1:46" s="18" customFormat="1" ht="7.8" customHeight="1" x14ac:dyDescent="0.55000000000000004">
      <c r="A3" s="15"/>
      <c r="B3" s="336"/>
      <c r="C3" s="336"/>
      <c r="D3" s="336"/>
      <c r="E3" s="336"/>
      <c r="F3" s="336"/>
      <c r="G3" s="336"/>
      <c r="H3" s="336"/>
      <c r="I3" s="336"/>
      <c r="J3" s="336"/>
      <c r="K3" s="336"/>
      <c r="L3" s="336"/>
      <c r="M3" s="336"/>
      <c r="N3" s="336"/>
      <c r="O3" s="336"/>
      <c r="P3" s="336"/>
      <c r="Q3" s="336"/>
      <c r="R3" s="336"/>
      <c r="S3" s="336"/>
      <c r="T3" s="336"/>
      <c r="U3" s="336"/>
      <c r="V3" s="336"/>
      <c r="W3" s="336"/>
      <c r="X3" s="336"/>
      <c r="Y3" s="336"/>
      <c r="Z3" s="336"/>
      <c r="AA3" s="336"/>
      <c r="AB3" s="336"/>
      <c r="AC3" s="336"/>
      <c r="AD3" s="336"/>
      <c r="AE3" s="336"/>
      <c r="AF3" s="336"/>
      <c r="AG3" s="336"/>
      <c r="AH3" s="336"/>
      <c r="AI3" s="336"/>
      <c r="AJ3" s="17"/>
      <c r="AK3" s="16"/>
      <c r="AL3" s="15"/>
      <c r="AM3" s="15"/>
      <c r="AN3" s="15"/>
      <c r="AO3" s="15"/>
      <c r="AP3" s="15"/>
      <c r="AQ3" s="15"/>
      <c r="AR3" s="15"/>
      <c r="AS3" s="15"/>
      <c r="AT3" s="15"/>
    </row>
    <row r="4" spans="1:46" s="18" customFormat="1" ht="4.8" customHeight="1" x14ac:dyDescent="0.55000000000000004">
      <c r="A4" s="15"/>
      <c r="B4" s="19"/>
      <c r="C4" s="15"/>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5"/>
      <c r="AG4" s="19"/>
      <c r="AI4" s="19"/>
      <c r="AJ4" s="19"/>
      <c r="AK4" s="19"/>
      <c r="AL4" s="15"/>
      <c r="AM4" s="15"/>
      <c r="AN4" s="15"/>
      <c r="AO4" s="15"/>
      <c r="AP4" s="15"/>
      <c r="AQ4" s="15"/>
      <c r="AR4" s="15"/>
      <c r="AS4" s="15"/>
      <c r="AT4" s="15"/>
    </row>
    <row r="5" spans="1:46" s="18" customFormat="1" ht="69.900000000000006" customHeight="1" x14ac:dyDescent="0.55000000000000004">
      <c r="A5" s="15"/>
      <c r="B5" s="337" t="s">
        <v>38</v>
      </c>
      <c r="C5" s="337"/>
      <c r="D5" s="337"/>
      <c r="E5" s="337"/>
      <c r="F5" s="337"/>
      <c r="G5" s="337"/>
      <c r="H5" s="337"/>
      <c r="I5" s="337"/>
      <c r="J5" s="337"/>
      <c r="K5" s="337"/>
      <c r="L5" s="337"/>
      <c r="M5" s="337"/>
      <c r="N5" s="337"/>
      <c r="O5" s="337"/>
      <c r="P5" s="337"/>
      <c r="Q5" s="337"/>
      <c r="R5" s="20"/>
      <c r="S5" s="338" t="s">
        <v>39</v>
      </c>
      <c r="T5" s="338"/>
      <c r="U5" s="338"/>
      <c r="V5" s="338"/>
      <c r="W5" s="338"/>
      <c r="X5" s="338"/>
      <c r="Y5" s="338"/>
      <c r="Z5" s="338"/>
      <c r="AA5" s="338"/>
      <c r="AB5" s="338"/>
      <c r="AC5" s="338"/>
      <c r="AD5" s="338"/>
      <c r="AE5" s="338"/>
      <c r="AF5" s="338"/>
      <c r="AG5" s="338"/>
      <c r="AH5" s="338"/>
      <c r="AI5" s="338"/>
      <c r="AJ5" s="338"/>
      <c r="AK5" s="338"/>
      <c r="AL5" s="15"/>
      <c r="AM5" s="15"/>
      <c r="AN5" s="15"/>
      <c r="AO5" s="15"/>
      <c r="AP5" s="15"/>
      <c r="AQ5" s="15"/>
      <c r="AR5" s="15"/>
      <c r="AS5" s="15"/>
      <c r="AT5" s="15"/>
    </row>
    <row r="6" spans="1:46" s="15" customFormat="1" ht="6" customHeight="1" x14ac:dyDescent="0.55000000000000004">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row>
    <row r="7" spans="1:46" s="15" customFormat="1" ht="22.2" customHeight="1" x14ac:dyDescent="0.55000000000000004">
      <c r="B7" s="22"/>
      <c r="D7" s="23"/>
      <c r="E7" s="23"/>
      <c r="F7" s="23"/>
      <c r="G7" s="23"/>
      <c r="H7" s="23"/>
      <c r="I7" s="23"/>
      <c r="J7" s="339" t="s">
        <v>40</v>
      </c>
      <c r="K7" s="24" t="s">
        <v>41</v>
      </c>
      <c r="L7" s="23"/>
      <c r="M7" s="340" t="s">
        <v>42</v>
      </c>
      <c r="N7" s="340"/>
      <c r="O7" s="26"/>
      <c r="P7" s="340" t="s">
        <v>43</v>
      </c>
      <c r="Q7" s="340"/>
      <c r="R7" s="23"/>
      <c r="S7" s="341" t="s">
        <v>44</v>
      </c>
      <c r="T7" s="342"/>
      <c r="U7" s="27"/>
      <c r="V7" s="25" t="s">
        <v>45</v>
      </c>
      <c r="W7" s="23"/>
      <c r="X7" s="23"/>
      <c r="Y7" s="23"/>
      <c r="Z7" s="23"/>
      <c r="AA7" s="28"/>
      <c r="AB7" s="23"/>
      <c r="AC7" s="23"/>
      <c r="AD7" s="23"/>
      <c r="AE7" s="23"/>
      <c r="AG7" s="23"/>
      <c r="AI7" s="23"/>
      <c r="AJ7" s="23"/>
      <c r="AK7" s="29"/>
    </row>
    <row r="8" spans="1:46" s="15" customFormat="1" ht="28.2" customHeight="1" x14ac:dyDescent="0.55000000000000004">
      <c r="B8" s="22"/>
      <c r="D8" s="23"/>
      <c r="E8" s="23"/>
      <c r="F8" s="23"/>
      <c r="G8" s="23"/>
      <c r="H8" s="23"/>
      <c r="I8" s="23"/>
      <c r="J8" s="339"/>
      <c r="K8" s="24" t="s">
        <v>46</v>
      </c>
      <c r="L8" s="23"/>
      <c r="M8" s="30">
        <v>5</v>
      </c>
      <c r="N8" s="31" t="s">
        <v>47</v>
      </c>
      <c r="O8" s="32"/>
      <c r="P8" s="30">
        <v>3</v>
      </c>
      <c r="Q8" s="31" t="s">
        <v>48</v>
      </c>
      <c r="R8" s="23"/>
      <c r="S8" s="33" t="s">
        <v>49</v>
      </c>
      <c r="T8" s="34" t="s">
        <v>48</v>
      </c>
      <c r="U8" s="27"/>
      <c r="V8" s="35" t="s">
        <v>50</v>
      </c>
      <c r="W8" s="23"/>
      <c r="X8" s="23"/>
      <c r="Y8" s="23"/>
      <c r="Z8" s="23"/>
      <c r="AA8" s="28"/>
      <c r="AB8" s="23"/>
      <c r="AC8" s="23"/>
      <c r="AD8" s="23"/>
      <c r="AE8" s="23"/>
      <c r="AG8" s="23"/>
      <c r="AI8" s="23"/>
      <c r="AJ8" s="23"/>
      <c r="AK8" s="29"/>
    </row>
    <row r="9" spans="1:46" s="15" customFormat="1" ht="30" customHeight="1" x14ac:dyDescent="0.55000000000000004">
      <c r="B9" s="22"/>
      <c r="D9" s="23"/>
      <c r="E9" s="23"/>
      <c r="F9" s="23"/>
      <c r="G9" s="23"/>
      <c r="H9" s="23"/>
      <c r="I9" s="23"/>
      <c r="J9" s="339"/>
      <c r="K9" s="24" t="s">
        <v>34</v>
      </c>
      <c r="L9" s="23"/>
      <c r="M9" s="30">
        <v>4</v>
      </c>
      <c r="N9" s="31" t="s">
        <v>48</v>
      </c>
      <c r="O9" s="32"/>
      <c r="P9" s="36">
        <v>2</v>
      </c>
      <c r="Q9" s="37" t="s">
        <v>51</v>
      </c>
      <c r="R9" s="23"/>
      <c r="S9" s="33" t="s">
        <v>52</v>
      </c>
      <c r="T9" s="38" t="s">
        <v>51</v>
      </c>
      <c r="U9" s="27"/>
      <c r="V9" s="30" t="s">
        <v>53</v>
      </c>
      <c r="W9" s="23"/>
      <c r="X9" s="23"/>
      <c r="Y9" s="23"/>
      <c r="Z9" s="23"/>
      <c r="AA9" s="28"/>
      <c r="AB9" s="23"/>
      <c r="AC9" s="23"/>
      <c r="AD9" s="23"/>
      <c r="AE9" s="23"/>
      <c r="AG9" s="23"/>
      <c r="AI9" s="23"/>
      <c r="AJ9" s="23"/>
      <c r="AK9" s="29"/>
    </row>
    <row r="10" spans="1:46" s="15" customFormat="1" ht="25.2" customHeight="1" x14ac:dyDescent="0.55000000000000004">
      <c r="B10" s="22"/>
      <c r="D10" s="23"/>
      <c r="E10" s="23"/>
      <c r="F10" s="23"/>
      <c r="G10" s="23"/>
      <c r="H10" s="23"/>
      <c r="I10" s="23"/>
      <c r="J10" s="339"/>
      <c r="K10" s="39" t="s">
        <v>54</v>
      </c>
      <c r="L10" s="23"/>
      <c r="M10" s="30">
        <v>3</v>
      </c>
      <c r="N10" s="31" t="s">
        <v>51</v>
      </c>
      <c r="O10" s="32"/>
      <c r="P10" s="30">
        <v>1</v>
      </c>
      <c r="Q10" s="31" t="s">
        <v>55</v>
      </c>
      <c r="R10" s="23"/>
      <c r="S10" s="33" t="s">
        <v>56</v>
      </c>
      <c r="T10" s="40" t="s">
        <v>55</v>
      </c>
      <c r="U10" s="27"/>
      <c r="V10" s="30" t="s">
        <v>57</v>
      </c>
      <c r="W10" s="23"/>
      <c r="X10" s="23"/>
      <c r="Y10" s="23"/>
      <c r="Z10" s="23"/>
      <c r="AA10" s="28"/>
      <c r="AB10" s="23"/>
      <c r="AC10" s="23"/>
      <c r="AD10" s="23"/>
      <c r="AE10" s="23"/>
      <c r="AG10" s="23"/>
      <c r="AI10" s="23"/>
      <c r="AJ10" s="23"/>
      <c r="AK10" s="29"/>
    </row>
    <row r="11" spans="1:46" s="15" customFormat="1" ht="27.3" customHeight="1" x14ac:dyDescent="0.55000000000000004">
      <c r="B11" s="22"/>
      <c r="D11" s="23"/>
      <c r="E11" s="23"/>
      <c r="F11" s="23"/>
      <c r="G11" s="23"/>
      <c r="H11" s="23"/>
      <c r="I11" s="23"/>
      <c r="J11" s="339"/>
      <c r="K11" s="41" t="s">
        <v>58</v>
      </c>
      <c r="L11" s="23"/>
      <c r="M11" s="30">
        <v>2</v>
      </c>
      <c r="N11" s="31" t="s">
        <v>55</v>
      </c>
      <c r="O11" s="32"/>
      <c r="P11" s="42"/>
      <c r="Q11" s="43"/>
      <c r="R11" s="23"/>
      <c r="S11" s="44"/>
      <c r="T11" s="44"/>
      <c r="U11" s="27"/>
      <c r="V11" s="30" t="s">
        <v>59</v>
      </c>
      <c r="W11" s="23"/>
      <c r="X11" s="23"/>
      <c r="Y11" s="23"/>
      <c r="Z11" s="23"/>
      <c r="AA11" s="28"/>
      <c r="AB11" s="23"/>
      <c r="AC11" s="23"/>
      <c r="AD11" s="23"/>
      <c r="AE11" s="23"/>
      <c r="AG11" s="23"/>
      <c r="AI11" s="23"/>
      <c r="AJ11" s="23"/>
      <c r="AK11" s="29"/>
    </row>
    <row r="12" spans="1:46" s="15" customFormat="1" ht="32.4" customHeight="1" x14ac:dyDescent="0.55000000000000004">
      <c r="B12" s="22"/>
      <c r="D12" s="23"/>
      <c r="E12" s="23"/>
      <c r="F12" s="23"/>
      <c r="G12" s="23"/>
      <c r="H12" s="23"/>
      <c r="I12" s="23"/>
      <c r="J12" s="339"/>
      <c r="K12" s="45" t="s">
        <v>60</v>
      </c>
      <c r="L12" s="23"/>
      <c r="M12" s="30">
        <v>1</v>
      </c>
      <c r="N12" s="31" t="s">
        <v>61</v>
      </c>
      <c r="O12" s="32"/>
      <c r="P12" s="42"/>
      <c r="Q12" s="43"/>
      <c r="R12" s="23"/>
      <c r="S12" s="44"/>
      <c r="T12" s="44"/>
      <c r="U12" s="27"/>
      <c r="V12" s="30" t="s">
        <v>62</v>
      </c>
      <c r="W12" s="23"/>
      <c r="X12" s="23"/>
      <c r="Y12" s="23"/>
      <c r="Z12" s="23"/>
      <c r="AA12" s="28"/>
      <c r="AB12" s="23"/>
      <c r="AC12" s="23"/>
      <c r="AD12" s="23"/>
      <c r="AE12" s="23"/>
      <c r="AG12" s="23"/>
      <c r="AI12" s="23"/>
      <c r="AJ12" s="23"/>
      <c r="AK12" s="29"/>
    </row>
    <row r="13" spans="1:46" s="15" customFormat="1" ht="11.1" customHeight="1" x14ac:dyDescent="0.55000000000000004">
      <c r="B13" s="46"/>
      <c r="D13" s="23"/>
      <c r="E13" s="23"/>
      <c r="F13" s="23"/>
      <c r="G13" s="23"/>
      <c r="H13" s="23"/>
      <c r="I13" s="23"/>
      <c r="J13" s="47"/>
      <c r="K13" s="23"/>
      <c r="L13" s="23"/>
      <c r="M13" s="48"/>
      <c r="N13" s="32"/>
      <c r="O13" s="32"/>
      <c r="P13" s="48"/>
      <c r="Q13" s="23"/>
      <c r="R13" s="23"/>
      <c r="S13" s="49"/>
      <c r="T13" s="27"/>
      <c r="U13" s="27"/>
      <c r="V13" s="48"/>
      <c r="W13" s="23"/>
      <c r="X13" s="23"/>
      <c r="Y13" s="23"/>
      <c r="Z13" s="23"/>
      <c r="AA13" s="28"/>
      <c r="AB13" s="23"/>
      <c r="AC13" s="23"/>
      <c r="AD13" s="23"/>
      <c r="AE13" s="23"/>
      <c r="AG13" s="23"/>
      <c r="AI13" s="50"/>
      <c r="AJ13" s="50"/>
      <c r="AK13" s="51"/>
    </row>
    <row r="14" spans="1:46" s="15" customFormat="1" ht="11.4" customHeight="1" x14ac:dyDescent="0.55000000000000004">
      <c r="B14" s="52"/>
      <c r="C14" s="53"/>
      <c r="D14" s="52"/>
      <c r="E14" s="52"/>
      <c r="F14" s="52"/>
      <c r="G14" s="52"/>
      <c r="H14" s="52"/>
      <c r="I14" s="52"/>
      <c r="J14" s="52"/>
      <c r="K14" s="52"/>
      <c r="L14" s="52"/>
      <c r="M14" s="52"/>
      <c r="N14" s="52"/>
      <c r="O14" s="52"/>
      <c r="P14" s="52"/>
      <c r="Q14" s="52"/>
      <c r="R14" s="52"/>
      <c r="S14" s="54"/>
      <c r="T14" s="55"/>
      <c r="U14" s="55"/>
      <c r="V14" s="52"/>
      <c r="W14" s="52"/>
      <c r="X14" s="52"/>
      <c r="Y14" s="52"/>
      <c r="Z14" s="52"/>
      <c r="AA14" s="54"/>
      <c r="AB14" s="52"/>
      <c r="AC14" s="52"/>
      <c r="AD14" s="52"/>
      <c r="AE14" s="52"/>
      <c r="AF14" s="53"/>
      <c r="AG14" s="52"/>
      <c r="AH14" s="53"/>
      <c r="AI14" s="23"/>
      <c r="AJ14" s="23"/>
      <c r="AK14" s="23"/>
    </row>
    <row r="15" spans="1:46" ht="75.599999999999994" customHeight="1" x14ac:dyDescent="0.55000000000000004">
      <c r="A15" s="1"/>
      <c r="B15" s="56" t="s">
        <v>63</v>
      </c>
      <c r="C15" s="57"/>
      <c r="D15" s="58" t="s">
        <v>64</v>
      </c>
      <c r="E15" s="59"/>
      <c r="F15" s="56" t="s">
        <v>65</v>
      </c>
      <c r="G15" s="59"/>
      <c r="H15" s="56" t="s">
        <v>66</v>
      </c>
      <c r="I15" s="59"/>
      <c r="J15" s="343" t="s">
        <v>67</v>
      </c>
      <c r="K15" s="343"/>
      <c r="L15" s="59"/>
      <c r="M15" s="343" t="s">
        <v>68</v>
      </c>
      <c r="N15" s="344"/>
      <c r="O15" s="59"/>
      <c r="P15" s="343" t="s">
        <v>69</v>
      </c>
      <c r="Q15" s="343"/>
      <c r="R15" s="59"/>
      <c r="S15" s="345" t="s">
        <v>70</v>
      </c>
      <c r="T15" s="345"/>
      <c r="U15" s="60"/>
      <c r="V15" s="61" t="s">
        <v>71</v>
      </c>
      <c r="W15" s="62"/>
      <c r="X15" s="63" t="s">
        <v>72</v>
      </c>
      <c r="Y15" s="59"/>
      <c r="Z15" s="64" t="s">
        <v>73</v>
      </c>
      <c r="AA15" s="27"/>
      <c r="AB15" s="27"/>
      <c r="AC15" s="65" t="s">
        <v>74</v>
      </c>
      <c r="AD15" s="59"/>
      <c r="AE15" s="65" t="s">
        <v>75</v>
      </c>
      <c r="AF15" s="1"/>
      <c r="AG15" s="65" t="s">
        <v>76</v>
      </c>
      <c r="AI15" s="58" t="s">
        <v>77</v>
      </c>
      <c r="AJ15" s="59"/>
      <c r="AK15" s="66" t="s">
        <v>78</v>
      </c>
      <c r="AL15" s="1"/>
      <c r="AM15" s="1"/>
      <c r="AN15" s="1"/>
      <c r="AO15" s="1"/>
      <c r="AP15" s="1"/>
      <c r="AQ15" s="1"/>
      <c r="AR15" s="1"/>
      <c r="AS15" s="1"/>
      <c r="AT15" s="1"/>
    </row>
    <row r="16" spans="1:46" s="1" customFormat="1" ht="9.3000000000000007" customHeight="1" x14ac:dyDescent="0.55000000000000004">
      <c r="B16" s="27"/>
      <c r="D16" s="27"/>
      <c r="E16" s="27"/>
      <c r="F16" s="27" t="s">
        <v>79</v>
      </c>
      <c r="G16" s="27"/>
      <c r="H16" s="27" t="s">
        <v>79</v>
      </c>
      <c r="I16" s="27"/>
      <c r="J16" s="27"/>
      <c r="K16" s="27"/>
      <c r="L16" s="27"/>
      <c r="M16" s="27"/>
      <c r="N16" s="27"/>
      <c r="O16" s="27"/>
      <c r="P16" s="27"/>
      <c r="Q16" s="27"/>
      <c r="R16" s="27"/>
      <c r="S16" s="27"/>
      <c r="T16" s="67"/>
      <c r="U16" s="67"/>
      <c r="V16" s="68"/>
      <c r="W16" s="68"/>
      <c r="X16" s="27"/>
      <c r="Y16" s="27"/>
      <c r="Z16" s="27"/>
      <c r="AA16" s="27"/>
      <c r="AB16" s="27"/>
      <c r="AC16" s="27"/>
      <c r="AD16" s="27"/>
      <c r="AE16" s="27"/>
      <c r="AG16" s="27"/>
      <c r="AI16" s="27"/>
      <c r="AJ16" s="27"/>
      <c r="AK16" s="27"/>
    </row>
    <row r="17" spans="1:47" ht="83.1" customHeight="1" x14ac:dyDescent="0.55000000000000004">
      <c r="A17" s="1"/>
      <c r="B17" s="69" t="s">
        <v>80</v>
      </c>
      <c r="C17" s="70"/>
      <c r="D17" s="69" t="s">
        <v>81</v>
      </c>
      <c r="E17" s="71"/>
      <c r="F17" s="69" t="s">
        <v>58</v>
      </c>
      <c r="G17" s="71"/>
      <c r="H17" s="69" t="s">
        <v>82</v>
      </c>
      <c r="I17" s="72"/>
      <c r="J17" s="346" t="s">
        <v>83</v>
      </c>
      <c r="K17" s="346"/>
      <c r="L17" s="72"/>
      <c r="M17" s="346">
        <v>4</v>
      </c>
      <c r="N17" s="346"/>
      <c r="O17" s="74"/>
      <c r="P17" s="346">
        <v>4</v>
      </c>
      <c r="Q17" s="346"/>
      <c r="R17" s="75"/>
      <c r="S17" s="76">
        <f>IF(M17="","",M17*P17)</f>
        <v>16</v>
      </c>
      <c r="T17" s="77" t="str" cm="1">
        <f t="array" ref="T17">_xlfn.IFS(S17&lt;4,"Low",S17&lt;=8,"Medium",S17&gt;=9,"High",S17="","")</f>
        <v>High</v>
      </c>
      <c r="U17" s="78"/>
      <c r="V17" s="79" t="str">
        <f>T17</f>
        <v>High</v>
      </c>
      <c r="W17" s="80"/>
      <c r="X17" s="73" t="s">
        <v>59</v>
      </c>
      <c r="Y17" s="72"/>
      <c r="Z17" s="69" t="s">
        <v>84</v>
      </c>
      <c r="AA17" s="81"/>
      <c r="AB17" s="72"/>
      <c r="AC17" s="82" t="s">
        <v>85</v>
      </c>
      <c r="AD17" s="72"/>
      <c r="AE17" s="82" t="s">
        <v>86</v>
      </c>
      <c r="AF17" s="80"/>
      <c r="AG17" s="83" t="s">
        <v>87</v>
      </c>
      <c r="AH17" s="84"/>
      <c r="AI17" s="85">
        <v>45936</v>
      </c>
      <c r="AJ17" s="86"/>
      <c r="AK17" s="69" t="s">
        <v>88</v>
      </c>
      <c r="AL17" s="1"/>
      <c r="AM17" s="1"/>
      <c r="AN17" s="1"/>
      <c r="AO17" s="1"/>
      <c r="AP17" s="1"/>
      <c r="AQ17" s="1"/>
      <c r="AR17" s="1"/>
      <c r="AS17" s="1"/>
      <c r="AT17" s="1"/>
    </row>
    <row r="18" spans="1:47" ht="100.8" x14ac:dyDescent="0.55000000000000004">
      <c r="A18" s="1"/>
      <c r="B18" s="69" t="s">
        <v>89</v>
      </c>
      <c r="C18" s="70"/>
      <c r="D18" s="69">
        <v>1.2</v>
      </c>
      <c r="E18" s="72"/>
      <c r="F18" s="69" t="s">
        <v>46</v>
      </c>
      <c r="G18" s="72"/>
      <c r="H18" s="69" t="s">
        <v>90</v>
      </c>
      <c r="I18" s="72"/>
      <c r="J18" s="346" t="s">
        <v>83</v>
      </c>
      <c r="K18" s="346"/>
      <c r="L18" s="72"/>
      <c r="M18" s="346">
        <v>3</v>
      </c>
      <c r="N18" s="346"/>
      <c r="O18" s="74"/>
      <c r="P18" s="346">
        <v>3</v>
      </c>
      <c r="Q18" s="346"/>
      <c r="R18" s="72"/>
      <c r="S18" s="76">
        <f t="shared" ref="S18:S38" si="0">IF(M18="","",M18*P18)</f>
        <v>9</v>
      </c>
      <c r="T18" s="77" t="str" cm="1">
        <f t="array" ref="T18">_xlfn.IFS(S18&lt;4,"Low",S18&lt;=8,"Medium",S18&gt;=9,"High",S18="","")</f>
        <v>High</v>
      </c>
      <c r="U18" s="87"/>
      <c r="V18" s="79" t="str">
        <f t="shared" ref="V18:V29" si="1">T18</f>
        <v>High</v>
      </c>
      <c r="W18" s="80"/>
      <c r="X18" s="73" t="s">
        <v>59</v>
      </c>
      <c r="Y18" s="72"/>
      <c r="Z18" s="69" t="s">
        <v>91</v>
      </c>
      <c r="AA18" s="88"/>
      <c r="AB18" s="72"/>
      <c r="AC18" s="82" t="s">
        <v>92</v>
      </c>
      <c r="AD18" s="72"/>
      <c r="AE18" s="82" t="s">
        <v>86</v>
      </c>
      <c r="AF18" s="80"/>
      <c r="AG18" s="83" t="s">
        <v>93</v>
      </c>
      <c r="AH18" s="84"/>
      <c r="AI18" s="85">
        <v>45936</v>
      </c>
      <c r="AJ18" s="86"/>
      <c r="AK18" s="69" t="s">
        <v>94</v>
      </c>
      <c r="AL18" s="1"/>
      <c r="AM18" s="1"/>
      <c r="AN18" s="1"/>
      <c r="AO18" s="1"/>
      <c r="AP18" s="1"/>
      <c r="AQ18" s="1"/>
      <c r="AR18" s="1"/>
      <c r="AS18" s="1"/>
      <c r="AT18" s="1"/>
    </row>
    <row r="19" spans="1:47" ht="86.4" x14ac:dyDescent="0.55000000000000004">
      <c r="A19" s="1"/>
      <c r="B19" s="69" t="s">
        <v>95</v>
      </c>
      <c r="C19" s="70"/>
      <c r="D19" s="69" t="s">
        <v>96</v>
      </c>
      <c r="E19" s="72"/>
      <c r="F19" s="69" t="s">
        <v>34</v>
      </c>
      <c r="G19" s="72"/>
      <c r="H19" s="69" t="s">
        <v>97</v>
      </c>
      <c r="I19" s="72"/>
      <c r="J19" s="346" t="s">
        <v>83</v>
      </c>
      <c r="K19" s="346"/>
      <c r="L19" s="72"/>
      <c r="M19" s="346">
        <v>2</v>
      </c>
      <c r="N19" s="346"/>
      <c r="O19" s="74"/>
      <c r="P19" s="346">
        <v>3</v>
      </c>
      <c r="Q19" s="346"/>
      <c r="R19" s="72"/>
      <c r="S19" s="76">
        <f t="shared" si="0"/>
        <v>6</v>
      </c>
      <c r="T19" s="77" t="str" cm="1">
        <f t="array" ref="T19">_xlfn.IFS(S19&lt;4,"Low",S19&lt;=8,"Medium",S19&gt;=9,"High",S19="","")</f>
        <v>Medium</v>
      </c>
      <c r="U19" s="87"/>
      <c r="V19" s="79" t="str">
        <f t="shared" si="1"/>
        <v>Medium</v>
      </c>
      <c r="W19" s="80"/>
      <c r="X19" s="73" t="s">
        <v>98</v>
      </c>
      <c r="Y19" s="72"/>
      <c r="Z19" s="89" t="s">
        <v>99</v>
      </c>
      <c r="AA19" s="88"/>
      <c r="AB19" s="72"/>
      <c r="AC19" s="69" t="s">
        <v>100</v>
      </c>
      <c r="AD19" s="72"/>
      <c r="AE19" s="82" t="s">
        <v>86</v>
      </c>
      <c r="AF19" s="80"/>
      <c r="AG19" s="83" t="s">
        <v>101</v>
      </c>
      <c r="AH19" s="84"/>
      <c r="AI19" s="85">
        <v>45939</v>
      </c>
      <c r="AJ19" s="86"/>
      <c r="AK19" s="69" t="s">
        <v>102</v>
      </c>
      <c r="AL19" s="1"/>
      <c r="AM19" s="1"/>
      <c r="AN19" s="1"/>
      <c r="AO19" s="1"/>
      <c r="AP19" s="1"/>
      <c r="AQ19" s="1"/>
      <c r="AR19" s="1"/>
      <c r="AS19" s="1"/>
      <c r="AT19" s="1"/>
    </row>
    <row r="20" spans="1:47" ht="74.400000000000006" customHeight="1" x14ac:dyDescent="0.55000000000000004">
      <c r="A20" s="1"/>
      <c r="B20" s="69" t="s">
        <v>103</v>
      </c>
      <c r="C20" s="70"/>
      <c r="D20" s="69" t="s">
        <v>104</v>
      </c>
      <c r="E20" s="72"/>
      <c r="F20" s="69" t="s">
        <v>58</v>
      </c>
      <c r="G20" s="72"/>
      <c r="H20" s="69" t="s">
        <v>105</v>
      </c>
      <c r="I20" s="72"/>
      <c r="J20" s="346" t="s">
        <v>83</v>
      </c>
      <c r="K20" s="346"/>
      <c r="L20" s="72"/>
      <c r="M20" s="346">
        <v>1</v>
      </c>
      <c r="N20" s="346"/>
      <c r="O20" s="74"/>
      <c r="P20" s="346">
        <v>5</v>
      </c>
      <c r="Q20" s="346"/>
      <c r="R20" s="72"/>
      <c r="S20" s="76">
        <f t="shared" si="0"/>
        <v>5</v>
      </c>
      <c r="T20" s="77" t="str" cm="1">
        <f t="array" ref="T20">_xlfn.IFS(S20&lt;4,"Low",S20&lt;=8,"Medium",S20&gt;=9,"High",S20="","")</f>
        <v>Medium</v>
      </c>
      <c r="U20" s="87"/>
      <c r="V20" s="79" t="str">
        <f t="shared" si="1"/>
        <v>Medium</v>
      </c>
      <c r="W20" s="80"/>
      <c r="X20" s="73" t="s">
        <v>59</v>
      </c>
      <c r="Y20" s="72"/>
      <c r="Z20" s="69" t="s">
        <v>106</v>
      </c>
      <c r="AA20" s="88"/>
      <c r="AB20" s="72"/>
      <c r="AC20" s="82" t="s">
        <v>107</v>
      </c>
      <c r="AD20" s="72"/>
      <c r="AE20" s="82" t="s">
        <v>86</v>
      </c>
      <c r="AF20" s="80"/>
      <c r="AG20" s="83" t="s">
        <v>108</v>
      </c>
      <c r="AH20" s="84"/>
      <c r="AI20" s="85">
        <v>45939</v>
      </c>
      <c r="AJ20" s="86"/>
      <c r="AK20" s="69" t="s">
        <v>109</v>
      </c>
      <c r="AL20" s="1"/>
      <c r="AM20" s="1"/>
      <c r="AN20" s="1"/>
      <c r="AO20" s="1"/>
      <c r="AP20" s="1"/>
      <c r="AQ20" s="1"/>
      <c r="AR20" s="1"/>
      <c r="AS20" s="1"/>
      <c r="AT20" s="1"/>
    </row>
    <row r="21" spans="1:47" ht="57.6" x14ac:dyDescent="0.55000000000000004">
      <c r="A21" s="1"/>
      <c r="B21" s="69" t="s">
        <v>110</v>
      </c>
      <c r="C21" s="70"/>
      <c r="D21" s="69" t="s">
        <v>111</v>
      </c>
      <c r="E21" s="72"/>
      <c r="F21" s="69" t="s">
        <v>112</v>
      </c>
      <c r="G21" s="72"/>
      <c r="H21" s="69" t="s">
        <v>113</v>
      </c>
      <c r="I21" s="72"/>
      <c r="J21" s="347" t="s">
        <v>83</v>
      </c>
      <c r="K21" s="347"/>
      <c r="L21" s="72"/>
      <c r="M21" s="346">
        <v>2</v>
      </c>
      <c r="N21" s="346"/>
      <c r="O21" s="74"/>
      <c r="P21" s="346">
        <v>3</v>
      </c>
      <c r="Q21" s="346"/>
      <c r="R21" s="72"/>
      <c r="S21" s="76">
        <f t="shared" si="0"/>
        <v>6</v>
      </c>
      <c r="T21" s="77" t="str" cm="1">
        <f t="array" ref="T21">_xlfn.IFS(S21&lt;4,"Low",S21&lt;=8,"Medium",S21&gt;=9,"High",S21="","")</f>
        <v>Medium</v>
      </c>
      <c r="U21" s="87"/>
      <c r="V21" s="79" t="str">
        <f t="shared" si="1"/>
        <v>Medium</v>
      </c>
      <c r="W21" s="80"/>
      <c r="X21" s="73" t="s">
        <v>59</v>
      </c>
      <c r="Y21" s="72"/>
      <c r="Z21" s="69" t="s">
        <v>114</v>
      </c>
      <c r="AA21" s="88"/>
      <c r="AB21" s="72"/>
      <c r="AC21" s="82" t="s">
        <v>115</v>
      </c>
      <c r="AD21" s="72"/>
      <c r="AE21" s="82" t="s">
        <v>86</v>
      </c>
      <c r="AF21" s="80"/>
      <c r="AG21" s="83" t="s">
        <v>116</v>
      </c>
      <c r="AH21" s="84"/>
      <c r="AI21" s="85">
        <v>45939</v>
      </c>
      <c r="AJ21" s="86"/>
      <c r="AK21" s="69" t="s">
        <v>117</v>
      </c>
      <c r="AL21" s="1"/>
      <c r="AM21" s="1"/>
      <c r="AN21" s="1"/>
      <c r="AO21" s="1"/>
      <c r="AP21" s="1"/>
      <c r="AQ21" s="1"/>
      <c r="AR21" s="1"/>
      <c r="AS21" s="1"/>
      <c r="AT21" s="1"/>
    </row>
    <row r="22" spans="1:47" ht="57.6" x14ac:dyDescent="0.55000000000000004">
      <c r="A22" s="1"/>
      <c r="B22" s="69" t="s">
        <v>118</v>
      </c>
      <c r="C22" s="70"/>
      <c r="D22" s="69" t="s">
        <v>119</v>
      </c>
      <c r="E22" s="72"/>
      <c r="F22" s="69" t="s">
        <v>46</v>
      </c>
      <c r="G22" s="72"/>
      <c r="H22" s="69" t="s">
        <v>120</v>
      </c>
      <c r="I22" s="72"/>
      <c r="J22" s="346" t="s">
        <v>83</v>
      </c>
      <c r="K22" s="346"/>
      <c r="L22" s="72"/>
      <c r="M22" s="346">
        <v>3</v>
      </c>
      <c r="N22" s="346"/>
      <c r="O22" s="74"/>
      <c r="P22" s="346">
        <v>4</v>
      </c>
      <c r="Q22" s="346"/>
      <c r="R22" s="72"/>
      <c r="S22" s="76">
        <f t="shared" si="0"/>
        <v>12</v>
      </c>
      <c r="T22" s="77" t="str" cm="1">
        <f t="array" ref="T22">_xlfn.IFS(S22&lt;4,"Low",S22&lt;=8,"Medium",S22&gt;=9,"High",S22="","")</f>
        <v>High</v>
      </c>
      <c r="U22" s="87"/>
      <c r="V22" s="79" t="str">
        <f t="shared" si="1"/>
        <v>High</v>
      </c>
      <c r="W22" s="80"/>
      <c r="X22" s="73" t="s">
        <v>59</v>
      </c>
      <c r="Y22" s="72"/>
      <c r="Z22" s="69" t="s">
        <v>121</v>
      </c>
      <c r="AA22" s="88"/>
      <c r="AB22" s="72"/>
      <c r="AC22" s="82" t="s">
        <v>122</v>
      </c>
      <c r="AD22" s="72"/>
      <c r="AE22" s="82" t="s">
        <v>86</v>
      </c>
      <c r="AF22" s="80"/>
      <c r="AG22" s="83" t="s">
        <v>123</v>
      </c>
      <c r="AH22" s="84"/>
      <c r="AI22" s="85">
        <v>45939</v>
      </c>
      <c r="AJ22" s="86"/>
      <c r="AK22" s="69" t="s">
        <v>124</v>
      </c>
      <c r="AL22" s="1"/>
      <c r="AM22" s="1"/>
      <c r="AN22" s="1"/>
      <c r="AO22" s="1"/>
      <c r="AP22" s="1"/>
      <c r="AQ22" s="1"/>
      <c r="AR22" s="1"/>
      <c r="AS22" s="1"/>
      <c r="AT22" s="1"/>
    </row>
    <row r="23" spans="1:47" ht="86.4" x14ac:dyDescent="0.55000000000000004">
      <c r="A23" s="1"/>
      <c r="B23" s="69" t="s">
        <v>125</v>
      </c>
      <c r="C23" s="70"/>
      <c r="D23" s="69" t="s">
        <v>126</v>
      </c>
      <c r="E23" s="72"/>
      <c r="F23" s="69" t="s">
        <v>60</v>
      </c>
      <c r="G23" s="72"/>
      <c r="H23" s="69" t="s">
        <v>127</v>
      </c>
      <c r="I23" s="72"/>
      <c r="J23" s="348" t="s">
        <v>83</v>
      </c>
      <c r="K23" s="348"/>
      <c r="L23" s="90"/>
      <c r="M23" s="346">
        <v>3</v>
      </c>
      <c r="N23" s="346"/>
      <c r="O23" s="74"/>
      <c r="P23" s="346">
        <v>3</v>
      </c>
      <c r="Q23" s="346"/>
      <c r="R23" s="90"/>
      <c r="S23" s="76">
        <f t="shared" si="0"/>
        <v>9</v>
      </c>
      <c r="T23" s="77" t="str" cm="1">
        <f t="array" ref="T23">_xlfn.IFS(S23&lt;4,"Low",S23&lt;=8,"Medium",S23&gt;=9,"High",S23="","")</f>
        <v>High</v>
      </c>
      <c r="U23" s="87"/>
      <c r="V23" s="79" t="str">
        <f t="shared" si="1"/>
        <v>High</v>
      </c>
      <c r="W23" s="80"/>
      <c r="X23" s="73" t="s">
        <v>59</v>
      </c>
      <c r="Y23" s="90"/>
      <c r="Z23" s="69" t="s">
        <v>128</v>
      </c>
      <c r="AA23" s="88"/>
      <c r="AB23" s="90"/>
      <c r="AC23" s="82" t="s">
        <v>92</v>
      </c>
      <c r="AD23" s="90"/>
      <c r="AE23" s="82" t="s">
        <v>86</v>
      </c>
      <c r="AF23" s="80"/>
      <c r="AG23" s="83" t="s">
        <v>129</v>
      </c>
      <c r="AH23" s="84"/>
      <c r="AI23" s="85">
        <v>45939</v>
      </c>
      <c r="AJ23" s="86"/>
      <c r="AK23" s="69" t="s">
        <v>130</v>
      </c>
      <c r="AL23" s="1"/>
      <c r="AM23" s="1"/>
      <c r="AN23" s="1"/>
      <c r="AO23" s="1"/>
      <c r="AP23" s="1"/>
      <c r="AQ23" s="1"/>
      <c r="AR23" s="1"/>
      <c r="AS23" s="1"/>
      <c r="AT23" s="1"/>
    </row>
    <row r="24" spans="1:47" ht="43.2" x14ac:dyDescent="0.55000000000000004">
      <c r="A24" s="1"/>
      <c r="B24" s="69" t="s">
        <v>131</v>
      </c>
      <c r="C24" s="70"/>
      <c r="D24" s="69" t="s">
        <v>132</v>
      </c>
      <c r="E24" s="72"/>
      <c r="F24" s="69" t="s">
        <v>41</v>
      </c>
      <c r="G24" s="72"/>
      <c r="H24" s="69" t="s">
        <v>133</v>
      </c>
      <c r="I24" s="72"/>
      <c r="J24" s="349" t="s">
        <v>83</v>
      </c>
      <c r="K24" s="349"/>
      <c r="L24" s="91"/>
      <c r="M24" s="346">
        <v>4</v>
      </c>
      <c r="N24" s="346"/>
      <c r="O24" s="74"/>
      <c r="P24" s="346">
        <v>3</v>
      </c>
      <c r="Q24" s="346"/>
      <c r="R24" s="91"/>
      <c r="S24" s="76">
        <f t="shared" si="0"/>
        <v>12</v>
      </c>
      <c r="T24" s="77" t="str" cm="1">
        <f t="array" ref="T24">_xlfn.IFS(S24&lt;4,"Low",S24&lt;=8,"Medium",S24&gt;=9,"High",S24="","")</f>
        <v>High</v>
      </c>
      <c r="U24" s="87"/>
      <c r="V24" s="79" t="str">
        <f t="shared" si="1"/>
        <v>High</v>
      </c>
      <c r="W24" s="72"/>
      <c r="X24" s="73" t="s">
        <v>53</v>
      </c>
      <c r="Y24" s="91"/>
      <c r="Z24" s="69" t="s">
        <v>134</v>
      </c>
      <c r="AA24" s="88"/>
      <c r="AB24" s="90"/>
      <c r="AC24" s="82" t="s">
        <v>135</v>
      </c>
      <c r="AD24" s="90"/>
      <c r="AE24" s="82" t="s">
        <v>86</v>
      </c>
      <c r="AF24" s="80"/>
      <c r="AG24" s="83" t="s">
        <v>136</v>
      </c>
      <c r="AH24" s="84"/>
      <c r="AI24" s="85">
        <v>45939</v>
      </c>
      <c r="AJ24" s="86"/>
      <c r="AK24" s="69" t="s">
        <v>137</v>
      </c>
      <c r="AL24" s="1"/>
      <c r="AM24" s="1"/>
      <c r="AN24" s="1"/>
      <c r="AO24" s="1"/>
      <c r="AP24" s="1"/>
      <c r="AQ24" s="1"/>
      <c r="AR24" s="1"/>
      <c r="AS24" s="1"/>
      <c r="AT24" s="1"/>
    </row>
    <row r="25" spans="1:47" ht="57.3" customHeight="1" x14ac:dyDescent="0.55000000000000004">
      <c r="A25" s="1"/>
      <c r="B25" s="69" t="s">
        <v>138</v>
      </c>
      <c r="C25" s="70"/>
      <c r="D25" s="69">
        <v>4.5999999999999996</v>
      </c>
      <c r="E25" s="72"/>
      <c r="F25" s="69" t="s">
        <v>139</v>
      </c>
      <c r="G25" s="72"/>
      <c r="H25" s="69" t="s">
        <v>140</v>
      </c>
      <c r="I25" s="72"/>
      <c r="J25" s="349" t="s">
        <v>83</v>
      </c>
      <c r="K25" s="349"/>
      <c r="L25" s="91"/>
      <c r="M25" s="346">
        <v>2</v>
      </c>
      <c r="N25" s="346"/>
      <c r="O25" s="74"/>
      <c r="P25" s="346">
        <v>2</v>
      </c>
      <c r="Q25" s="346"/>
      <c r="R25" s="92"/>
      <c r="S25" s="76">
        <f t="shared" si="0"/>
        <v>4</v>
      </c>
      <c r="T25" s="77" t="str" cm="1">
        <f t="array" ref="T25">_xlfn.IFS(S25&lt;4,"Low",S25&lt;=8,"Medium",S25&gt;=9,"High",S25="","")</f>
        <v>Medium</v>
      </c>
      <c r="U25" s="87"/>
      <c r="V25" s="79" t="str">
        <f t="shared" si="1"/>
        <v>Medium</v>
      </c>
      <c r="W25" s="72"/>
      <c r="X25" s="73" t="s">
        <v>62</v>
      </c>
      <c r="Y25" s="91"/>
      <c r="Z25" s="69" t="s">
        <v>141</v>
      </c>
      <c r="AA25" s="88"/>
      <c r="AB25" s="90"/>
      <c r="AC25" s="82" t="s">
        <v>142</v>
      </c>
      <c r="AD25" s="90"/>
      <c r="AE25" s="82" t="s">
        <v>86</v>
      </c>
      <c r="AF25" s="80"/>
      <c r="AG25" s="83" t="s">
        <v>143</v>
      </c>
      <c r="AH25" s="84"/>
      <c r="AI25" s="85">
        <v>45939</v>
      </c>
      <c r="AJ25" s="86"/>
      <c r="AK25" s="69" t="s">
        <v>144</v>
      </c>
      <c r="AL25" s="1"/>
      <c r="AM25" s="1"/>
      <c r="AN25" s="1"/>
      <c r="AO25" s="1"/>
      <c r="AP25" s="1"/>
      <c r="AQ25" s="1"/>
      <c r="AR25" s="1"/>
      <c r="AS25" s="1"/>
      <c r="AT25" s="1"/>
    </row>
    <row r="26" spans="1:47" ht="83.1" customHeight="1" x14ac:dyDescent="0.55000000000000004">
      <c r="A26" s="1"/>
      <c r="B26" s="69" t="s">
        <v>145</v>
      </c>
      <c r="C26" s="70"/>
      <c r="D26" s="69" t="s">
        <v>146</v>
      </c>
      <c r="E26" s="72"/>
      <c r="F26" s="69" t="s">
        <v>60</v>
      </c>
      <c r="G26" s="72"/>
      <c r="H26" s="69" t="s">
        <v>147</v>
      </c>
      <c r="I26" s="72"/>
      <c r="J26" s="349" t="s">
        <v>83</v>
      </c>
      <c r="K26" s="349"/>
      <c r="L26" s="72"/>
      <c r="M26" s="346">
        <v>3</v>
      </c>
      <c r="N26" s="346"/>
      <c r="O26" s="74"/>
      <c r="P26" s="346">
        <v>4</v>
      </c>
      <c r="Q26" s="346"/>
      <c r="R26" s="93"/>
      <c r="S26" s="76">
        <f t="shared" si="0"/>
        <v>12</v>
      </c>
      <c r="T26" s="77" t="str" cm="1">
        <f t="array" ref="T26">_xlfn.IFS(S26&lt;4,"Low",S26&lt;=8,"Medium",S26&gt;=9,"High",S26="","")</f>
        <v>High</v>
      </c>
      <c r="U26" s="93"/>
      <c r="V26" s="79" t="str">
        <f t="shared" si="1"/>
        <v>High</v>
      </c>
      <c r="W26" s="72"/>
      <c r="X26" s="73" t="s">
        <v>59</v>
      </c>
      <c r="Y26" s="72"/>
      <c r="Z26" s="69" t="s">
        <v>148</v>
      </c>
      <c r="AA26" s="80"/>
      <c r="AB26" s="80"/>
      <c r="AC26" s="82"/>
      <c r="AD26" s="80"/>
      <c r="AE26" s="82" t="s">
        <v>86</v>
      </c>
      <c r="AF26" s="80"/>
      <c r="AG26" s="83" t="s">
        <v>149</v>
      </c>
      <c r="AH26" s="84"/>
      <c r="AI26" s="85">
        <v>45939</v>
      </c>
      <c r="AJ26" s="86"/>
      <c r="AK26" s="69" t="s">
        <v>150</v>
      </c>
      <c r="AL26" s="1"/>
      <c r="AM26" s="1"/>
      <c r="AN26" s="1"/>
      <c r="AO26" s="1"/>
      <c r="AP26" s="1"/>
      <c r="AQ26" s="1"/>
      <c r="AR26" s="1"/>
      <c r="AS26" s="1"/>
      <c r="AT26" s="1"/>
    </row>
    <row r="27" spans="1:47" ht="57.6" x14ac:dyDescent="0.55000000000000004">
      <c r="A27" s="1"/>
      <c r="B27" s="69" t="s">
        <v>151</v>
      </c>
      <c r="C27" s="70"/>
      <c r="D27" s="69" t="s">
        <v>152</v>
      </c>
      <c r="E27" s="72"/>
      <c r="F27" s="69" t="s">
        <v>58</v>
      </c>
      <c r="G27" s="72"/>
      <c r="H27" s="69" t="s">
        <v>153</v>
      </c>
      <c r="I27" s="72"/>
      <c r="J27" s="349" t="s">
        <v>83</v>
      </c>
      <c r="K27" s="349"/>
      <c r="L27" s="72"/>
      <c r="M27" s="346">
        <v>2</v>
      </c>
      <c r="N27" s="346"/>
      <c r="O27" s="74"/>
      <c r="P27" s="346">
        <v>4</v>
      </c>
      <c r="Q27" s="346"/>
      <c r="R27" s="93"/>
      <c r="S27" s="76">
        <f t="shared" si="0"/>
        <v>8</v>
      </c>
      <c r="T27" s="77" t="str" cm="1">
        <f t="array" ref="T27">_xlfn.IFS(S27&lt;4,"Low",S27&lt;=8,"Medium",S27&gt;=9,"High",S27="","")</f>
        <v>Medium</v>
      </c>
      <c r="U27" s="93"/>
      <c r="V27" s="79" t="str">
        <f t="shared" si="1"/>
        <v>Medium</v>
      </c>
      <c r="W27" s="72"/>
      <c r="X27" s="73" t="s">
        <v>59</v>
      </c>
      <c r="Y27" s="72"/>
      <c r="Z27" s="69" t="s">
        <v>154</v>
      </c>
      <c r="AA27" s="80"/>
      <c r="AB27" s="80"/>
      <c r="AC27" s="82"/>
      <c r="AD27" s="80"/>
      <c r="AE27" s="82" t="s">
        <v>86</v>
      </c>
      <c r="AF27" s="80"/>
      <c r="AG27" s="83" t="s">
        <v>155</v>
      </c>
      <c r="AH27" s="84"/>
      <c r="AI27" s="85">
        <v>45939</v>
      </c>
      <c r="AJ27" s="86"/>
      <c r="AK27" s="69" t="s">
        <v>156</v>
      </c>
      <c r="AL27" s="1"/>
      <c r="AM27" s="1"/>
      <c r="AN27" s="1"/>
      <c r="AO27" s="1"/>
      <c r="AP27" s="1"/>
      <c r="AQ27" s="1"/>
      <c r="AR27" s="1"/>
      <c r="AS27" s="1"/>
      <c r="AT27" s="1"/>
    </row>
    <row r="28" spans="1:47" ht="57.6" x14ac:dyDescent="0.55000000000000004">
      <c r="A28" s="1"/>
      <c r="B28" s="69" t="s">
        <v>157</v>
      </c>
      <c r="C28" s="70"/>
      <c r="D28" s="69" t="s">
        <v>158</v>
      </c>
      <c r="E28" s="72"/>
      <c r="F28" s="69" t="s">
        <v>139</v>
      </c>
      <c r="G28" s="72"/>
      <c r="H28" s="69" t="s">
        <v>159</v>
      </c>
      <c r="I28" s="72"/>
      <c r="J28" s="349" t="s">
        <v>83</v>
      </c>
      <c r="K28" s="349"/>
      <c r="L28" s="72"/>
      <c r="M28" s="346">
        <v>3</v>
      </c>
      <c r="N28" s="346"/>
      <c r="O28" s="74"/>
      <c r="P28" s="346">
        <v>5</v>
      </c>
      <c r="Q28" s="346"/>
      <c r="R28" s="93"/>
      <c r="S28" s="76">
        <f t="shared" si="0"/>
        <v>15</v>
      </c>
      <c r="T28" s="77" t="str" cm="1">
        <f t="array" ref="T28">_xlfn.IFS(S28&lt;4,"Low",S28&lt;=8,"Medium",S28&gt;=9,"High",S28="","")</f>
        <v>High</v>
      </c>
      <c r="U28" s="93"/>
      <c r="V28" s="79" t="str">
        <f t="shared" si="1"/>
        <v>High</v>
      </c>
      <c r="W28" s="72"/>
      <c r="X28" s="73" t="s">
        <v>59</v>
      </c>
      <c r="Y28" s="72"/>
      <c r="Z28" s="69" t="s">
        <v>160</v>
      </c>
      <c r="AA28" s="80"/>
      <c r="AB28" s="80"/>
      <c r="AC28" s="82"/>
      <c r="AD28" s="80"/>
      <c r="AE28" s="82" t="s">
        <v>86</v>
      </c>
      <c r="AF28" s="80"/>
      <c r="AG28" s="83" t="s">
        <v>161</v>
      </c>
      <c r="AH28" s="84"/>
      <c r="AI28" s="85">
        <v>45939</v>
      </c>
      <c r="AJ28" s="86"/>
      <c r="AK28" s="69" t="s">
        <v>162</v>
      </c>
      <c r="AL28" s="1"/>
      <c r="AM28" s="1"/>
      <c r="AN28" s="1"/>
      <c r="AO28" s="1"/>
      <c r="AP28" s="1"/>
      <c r="AQ28" s="1"/>
      <c r="AR28" s="1"/>
      <c r="AS28" s="1"/>
      <c r="AT28" s="1"/>
    </row>
    <row r="29" spans="1:47" ht="100.8" x14ac:dyDescent="0.55000000000000004">
      <c r="A29" s="1"/>
      <c r="B29" s="94" t="s">
        <v>163</v>
      </c>
      <c r="C29" s="70"/>
      <c r="D29" s="94" t="s">
        <v>164</v>
      </c>
      <c r="E29" s="72"/>
      <c r="F29" s="94" t="s">
        <v>46</v>
      </c>
      <c r="G29" s="72"/>
      <c r="H29" s="94" t="s">
        <v>165</v>
      </c>
      <c r="I29" s="72"/>
      <c r="J29" s="349" t="s">
        <v>83</v>
      </c>
      <c r="K29" s="349"/>
      <c r="L29" s="72"/>
      <c r="M29" s="346">
        <v>3</v>
      </c>
      <c r="N29" s="346"/>
      <c r="O29" s="74"/>
      <c r="P29" s="346">
        <v>3</v>
      </c>
      <c r="Q29" s="346"/>
      <c r="R29" s="93"/>
      <c r="S29" s="76">
        <f t="shared" si="0"/>
        <v>9</v>
      </c>
      <c r="T29" s="95" t="str" cm="1">
        <f t="array" ref="T29">_xlfn.IFS(S29&lt;4,"Low",S29&lt;=8,"Medium",S29&gt;=9,"High",S29="","")</f>
        <v>High</v>
      </c>
      <c r="U29" s="93"/>
      <c r="V29" s="79" t="str">
        <f t="shared" si="1"/>
        <v>High</v>
      </c>
      <c r="W29" s="72"/>
      <c r="X29" s="73" t="s">
        <v>59</v>
      </c>
      <c r="Y29" s="72"/>
      <c r="Z29" s="69" t="s">
        <v>166</v>
      </c>
      <c r="AA29" s="80"/>
      <c r="AB29" s="80"/>
      <c r="AC29" s="96"/>
      <c r="AD29" s="80"/>
      <c r="AE29" s="96" t="s">
        <v>86</v>
      </c>
      <c r="AF29" s="80"/>
      <c r="AG29" s="97" t="s">
        <v>167</v>
      </c>
      <c r="AH29" s="84"/>
      <c r="AI29" s="85">
        <v>45939</v>
      </c>
      <c r="AJ29" s="86"/>
      <c r="AK29" s="69" t="s">
        <v>168</v>
      </c>
      <c r="AL29" s="1"/>
      <c r="AM29" s="1"/>
      <c r="AN29" s="1"/>
      <c r="AO29" s="1"/>
      <c r="AP29" s="1"/>
      <c r="AQ29" s="1"/>
      <c r="AR29" s="1"/>
      <c r="AS29" s="1"/>
      <c r="AT29" s="1"/>
    </row>
    <row r="30" spans="1:47" ht="18.3" x14ac:dyDescent="0.55000000000000004">
      <c r="A30" s="1"/>
      <c r="B30" s="72"/>
      <c r="C30" s="70"/>
      <c r="D30" s="72"/>
      <c r="E30" s="72"/>
      <c r="F30" s="72"/>
      <c r="G30" s="72"/>
      <c r="H30" s="72"/>
      <c r="I30" s="72"/>
      <c r="J30" s="350"/>
      <c r="K30" s="350"/>
      <c r="L30" s="72"/>
      <c r="M30" s="351"/>
      <c r="N30" s="351"/>
      <c r="O30" s="78"/>
      <c r="P30" s="351"/>
      <c r="Q30" s="351"/>
      <c r="R30" s="93"/>
      <c r="S30" s="98" t="str">
        <f t="shared" si="0"/>
        <v/>
      </c>
      <c r="T30" s="276"/>
      <c r="U30" s="93"/>
      <c r="V30" s="277"/>
      <c r="W30" s="72"/>
      <c r="X30" s="78"/>
      <c r="Y30" s="72"/>
      <c r="Z30" s="72"/>
      <c r="AA30" s="80"/>
      <c r="AB30" s="80"/>
      <c r="AC30" s="72"/>
      <c r="AD30" s="80"/>
      <c r="AE30" s="72"/>
      <c r="AF30" s="80"/>
      <c r="AG30" s="86"/>
      <c r="AH30" s="80"/>
      <c r="AI30" s="72"/>
      <c r="AJ30" s="72"/>
      <c r="AK30" s="72"/>
      <c r="AL30" s="1"/>
      <c r="AM30" s="1"/>
      <c r="AN30" s="1"/>
      <c r="AO30" s="1"/>
      <c r="AP30" s="1"/>
      <c r="AQ30" s="1"/>
      <c r="AR30" s="1"/>
      <c r="AS30" s="1"/>
      <c r="AT30" s="1"/>
      <c r="AU30" s="1"/>
    </row>
    <row r="31" spans="1:47" ht="18.3" x14ac:dyDescent="0.55000000000000004">
      <c r="A31" s="1"/>
      <c r="B31" s="72"/>
      <c r="C31" s="70"/>
      <c r="D31" s="72"/>
      <c r="E31" s="72"/>
      <c r="F31" s="72"/>
      <c r="G31" s="72"/>
      <c r="H31" s="72"/>
      <c r="I31" s="72"/>
      <c r="J31" s="350"/>
      <c r="K31" s="350"/>
      <c r="L31" s="72"/>
      <c r="M31" s="351"/>
      <c r="N31" s="351"/>
      <c r="O31" s="78"/>
      <c r="P31" s="351"/>
      <c r="Q31" s="351"/>
      <c r="R31" s="93"/>
      <c r="S31" s="98" t="str">
        <f t="shared" si="0"/>
        <v/>
      </c>
      <c r="T31" s="276"/>
      <c r="U31" s="93"/>
      <c r="V31" s="277"/>
      <c r="W31" s="72"/>
      <c r="X31" s="78"/>
      <c r="Y31" s="72"/>
      <c r="Z31" s="72"/>
      <c r="AA31" s="80"/>
      <c r="AB31" s="80"/>
      <c r="AC31" s="72"/>
      <c r="AD31" s="80"/>
      <c r="AE31" s="72"/>
      <c r="AF31" s="80"/>
      <c r="AG31" s="86"/>
      <c r="AH31" s="80"/>
      <c r="AI31" s="72"/>
      <c r="AJ31" s="72"/>
      <c r="AK31" s="72"/>
      <c r="AL31" s="1"/>
      <c r="AM31" s="1"/>
      <c r="AN31" s="1"/>
      <c r="AO31" s="1"/>
      <c r="AP31" s="1"/>
      <c r="AQ31" s="1"/>
      <c r="AR31" s="1"/>
      <c r="AS31" s="1"/>
      <c r="AT31" s="1"/>
      <c r="AU31" s="1"/>
    </row>
    <row r="32" spans="1:47" ht="18.3" x14ac:dyDescent="0.55000000000000004">
      <c r="A32" s="1"/>
      <c r="B32" s="72"/>
      <c r="C32" s="70"/>
      <c r="D32" s="72"/>
      <c r="E32" s="72"/>
      <c r="F32" s="72"/>
      <c r="G32" s="72"/>
      <c r="H32" s="72"/>
      <c r="I32" s="72"/>
      <c r="J32" s="350"/>
      <c r="K32" s="350"/>
      <c r="L32" s="72"/>
      <c r="M32" s="351"/>
      <c r="N32" s="351"/>
      <c r="O32" s="78"/>
      <c r="P32" s="351"/>
      <c r="Q32" s="351"/>
      <c r="R32" s="93"/>
      <c r="S32" s="98" t="str">
        <f t="shared" si="0"/>
        <v/>
      </c>
      <c r="T32" s="276"/>
      <c r="U32" s="93"/>
      <c r="V32" s="277"/>
      <c r="W32" s="72"/>
      <c r="X32" s="78"/>
      <c r="Y32" s="72"/>
      <c r="Z32" s="72"/>
      <c r="AA32" s="80"/>
      <c r="AB32" s="80"/>
      <c r="AC32" s="72"/>
      <c r="AD32" s="80"/>
      <c r="AE32" s="72"/>
      <c r="AF32" s="80"/>
      <c r="AG32" s="86"/>
      <c r="AH32" s="80"/>
      <c r="AI32" s="72"/>
      <c r="AJ32" s="72"/>
      <c r="AK32" s="72"/>
      <c r="AL32" s="1"/>
      <c r="AM32" s="1"/>
      <c r="AN32" s="1"/>
      <c r="AO32" s="1"/>
      <c r="AP32" s="1"/>
      <c r="AQ32" s="1"/>
      <c r="AR32" s="1"/>
      <c r="AS32" s="1"/>
      <c r="AT32" s="1"/>
      <c r="AU32" s="1"/>
    </row>
    <row r="33" spans="1:47" ht="18.3" x14ac:dyDescent="0.55000000000000004">
      <c r="A33" s="1"/>
      <c r="B33" s="72"/>
      <c r="C33" s="70"/>
      <c r="D33" s="72"/>
      <c r="E33" s="72"/>
      <c r="F33" s="72"/>
      <c r="G33" s="72"/>
      <c r="H33" s="72"/>
      <c r="I33" s="72"/>
      <c r="J33" s="350"/>
      <c r="K33" s="350"/>
      <c r="L33" s="72"/>
      <c r="M33" s="351"/>
      <c r="N33" s="351"/>
      <c r="O33" s="78"/>
      <c r="P33" s="351"/>
      <c r="Q33" s="351"/>
      <c r="R33" s="93"/>
      <c r="S33" s="98" t="str">
        <f t="shared" si="0"/>
        <v/>
      </c>
      <c r="T33" s="276"/>
      <c r="U33" s="93"/>
      <c r="V33" s="277"/>
      <c r="W33" s="72"/>
      <c r="X33" s="78"/>
      <c r="Y33" s="72"/>
      <c r="Z33" s="72"/>
      <c r="AA33" s="80"/>
      <c r="AB33" s="80"/>
      <c r="AC33" s="72"/>
      <c r="AD33" s="80"/>
      <c r="AE33" s="72"/>
      <c r="AF33" s="80"/>
      <c r="AG33" s="86"/>
      <c r="AH33" s="80"/>
      <c r="AI33" s="72"/>
      <c r="AJ33" s="72"/>
      <c r="AK33" s="72"/>
      <c r="AL33" s="1"/>
      <c r="AM33" s="1"/>
      <c r="AN33" s="1"/>
      <c r="AO33" s="1"/>
      <c r="AP33" s="1"/>
      <c r="AQ33" s="1"/>
      <c r="AR33" s="1"/>
      <c r="AS33" s="1"/>
      <c r="AT33" s="1"/>
      <c r="AU33" s="1"/>
    </row>
    <row r="34" spans="1:47" ht="18.3" x14ac:dyDescent="0.55000000000000004">
      <c r="A34" s="1"/>
      <c r="B34" s="72"/>
      <c r="C34" s="70"/>
      <c r="D34" s="72"/>
      <c r="E34" s="72"/>
      <c r="F34" s="72"/>
      <c r="G34" s="72"/>
      <c r="H34" s="72"/>
      <c r="I34" s="72"/>
      <c r="J34" s="350"/>
      <c r="K34" s="350"/>
      <c r="L34" s="72"/>
      <c r="M34" s="351"/>
      <c r="N34" s="351"/>
      <c r="O34" s="78"/>
      <c r="P34" s="351"/>
      <c r="Q34" s="351"/>
      <c r="R34" s="93"/>
      <c r="S34" s="98" t="str">
        <f t="shared" si="0"/>
        <v/>
      </c>
      <c r="T34" s="276"/>
      <c r="U34" s="93"/>
      <c r="V34" s="277"/>
      <c r="W34" s="72"/>
      <c r="X34" s="78"/>
      <c r="Y34" s="72"/>
      <c r="Z34" s="72"/>
      <c r="AA34" s="80"/>
      <c r="AB34" s="80"/>
      <c r="AC34" s="72"/>
      <c r="AD34" s="80"/>
      <c r="AE34" s="72"/>
      <c r="AF34" s="80"/>
      <c r="AG34" s="86"/>
      <c r="AH34" s="80"/>
      <c r="AI34" s="72"/>
      <c r="AJ34" s="72"/>
      <c r="AK34" s="72"/>
      <c r="AL34" s="1"/>
      <c r="AM34" s="1"/>
      <c r="AN34" s="1"/>
      <c r="AO34" s="1"/>
      <c r="AP34" s="1"/>
      <c r="AQ34" s="1"/>
      <c r="AR34" s="1"/>
      <c r="AS34" s="1"/>
      <c r="AT34" s="1"/>
      <c r="AU34" s="1"/>
    </row>
    <row r="35" spans="1:47" ht="18.3" x14ac:dyDescent="0.55000000000000004">
      <c r="A35" s="1"/>
      <c r="B35" s="72"/>
      <c r="C35" s="70"/>
      <c r="D35" s="72"/>
      <c r="E35" s="72"/>
      <c r="F35" s="72"/>
      <c r="G35" s="72"/>
      <c r="H35" s="72"/>
      <c r="I35" s="72"/>
      <c r="J35" s="350"/>
      <c r="K35" s="350"/>
      <c r="L35" s="72"/>
      <c r="M35" s="351"/>
      <c r="N35" s="351"/>
      <c r="O35" s="78"/>
      <c r="P35" s="351"/>
      <c r="Q35" s="351"/>
      <c r="R35" s="93"/>
      <c r="S35" s="98" t="str">
        <f t="shared" si="0"/>
        <v/>
      </c>
      <c r="T35" s="276"/>
      <c r="U35" s="93"/>
      <c r="V35" s="277"/>
      <c r="W35" s="72"/>
      <c r="X35" s="78"/>
      <c r="Y35" s="72"/>
      <c r="Z35" s="72"/>
      <c r="AA35" s="80"/>
      <c r="AB35" s="80"/>
      <c r="AC35" s="72"/>
      <c r="AD35" s="80"/>
      <c r="AE35" s="72"/>
      <c r="AF35" s="80"/>
      <c r="AG35" s="86"/>
      <c r="AH35" s="80"/>
      <c r="AI35" s="72"/>
      <c r="AJ35" s="72"/>
      <c r="AK35" s="72"/>
      <c r="AL35" s="1"/>
      <c r="AM35" s="1"/>
      <c r="AN35" s="1"/>
      <c r="AO35" s="1"/>
      <c r="AP35" s="1"/>
      <c r="AQ35" s="1"/>
      <c r="AR35" s="1"/>
      <c r="AS35" s="1"/>
      <c r="AT35" s="1"/>
      <c r="AU35" s="1"/>
    </row>
    <row r="36" spans="1:47" ht="18.3" x14ac:dyDescent="0.55000000000000004">
      <c r="A36" s="1"/>
      <c r="B36" s="72"/>
      <c r="C36" s="70"/>
      <c r="D36" s="72"/>
      <c r="E36" s="72"/>
      <c r="F36" s="72"/>
      <c r="G36" s="72"/>
      <c r="H36" s="72"/>
      <c r="I36" s="72"/>
      <c r="J36" s="350"/>
      <c r="K36" s="350"/>
      <c r="L36" s="72"/>
      <c r="M36" s="351"/>
      <c r="N36" s="351"/>
      <c r="O36" s="78"/>
      <c r="P36" s="351"/>
      <c r="Q36" s="351"/>
      <c r="R36" s="93"/>
      <c r="S36" s="98" t="str">
        <f t="shared" si="0"/>
        <v/>
      </c>
      <c r="T36" s="276"/>
      <c r="U36" s="93"/>
      <c r="V36" s="277"/>
      <c r="W36" s="72"/>
      <c r="X36" s="78"/>
      <c r="Y36" s="72"/>
      <c r="Z36" s="72"/>
      <c r="AA36" s="80"/>
      <c r="AB36" s="80"/>
      <c r="AC36" s="72"/>
      <c r="AD36" s="80"/>
      <c r="AE36" s="72"/>
      <c r="AF36" s="80"/>
      <c r="AG36" s="86"/>
      <c r="AH36" s="80"/>
      <c r="AI36" s="72"/>
      <c r="AJ36" s="72"/>
      <c r="AK36" s="72"/>
      <c r="AL36" s="1"/>
      <c r="AM36" s="1"/>
      <c r="AN36" s="1"/>
      <c r="AO36" s="1"/>
      <c r="AP36" s="1"/>
      <c r="AQ36" s="1"/>
      <c r="AR36" s="1"/>
      <c r="AS36" s="1"/>
      <c r="AT36" s="1"/>
      <c r="AU36" s="1"/>
    </row>
    <row r="37" spans="1:47" ht="18.3" x14ac:dyDescent="0.55000000000000004">
      <c r="A37" s="1"/>
      <c r="B37" s="72"/>
      <c r="C37" s="70"/>
      <c r="D37" s="72"/>
      <c r="E37" s="72"/>
      <c r="F37" s="72"/>
      <c r="G37" s="72"/>
      <c r="H37" s="72"/>
      <c r="I37" s="72"/>
      <c r="J37" s="350"/>
      <c r="K37" s="350"/>
      <c r="L37" s="72"/>
      <c r="M37" s="351"/>
      <c r="N37" s="351"/>
      <c r="O37" s="78"/>
      <c r="P37" s="351"/>
      <c r="Q37" s="351"/>
      <c r="R37" s="93"/>
      <c r="S37" s="98" t="str">
        <f t="shared" si="0"/>
        <v/>
      </c>
      <c r="T37" s="276"/>
      <c r="U37" s="93"/>
      <c r="V37" s="277"/>
      <c r="W37" s="72"/>
      <c r="X37" s="78"/>
      <c r="Y37" s="72"/>
      <c r="Z37" s="72"/>
      <c r="AA37" s="80"/>
      <c r="AB37" s="80"/>
      <c r="AC37" s="72"/>
      <c r="AD37" s="80"/>
      <c r="AE37" s="72"/>
      <c r="AF37" s="80"/>
      <c r="AG37" s="86"/>
      <c r="AH37" s="80"/>
      <c r="AI37" s="72"/>
      <c r="AJ37" s="72"/>
      <c r="AK37" s="72"/>
      <c r="AL37" s="1"/>
      <c r="AM37" s="1"/>
      <c r="AN37" s="1"/>
      <c r="AO37" s="1"/>
      <c r="AP37" s="1"/>
      <c r="AQ37" s="1"/>
      <c r="AR37" s="1"/>
      <c r="AS37" s="1"/>
      <c r="AT37" s="1"/>
      <c r="AU37" s="1"/>
    </row>
    <row r="38" spans="1:47" ht="18.3" x14ac:dyDescent="0.55000000000000004">
      <c r="A38" s="1"/>
      <c r="B38" s="72"/>
      <c r="C38" s="70"/>
      <c r="D38" s="72"/>
      <c r="E38" s="72"/>
      <c r="F38" s="72"/>
      <c r="G38" s="72"/>
      <c r="H38" s="72"/>
      <c r="I38" s="72"/>
      <c r="J38" s="350"/>
      <c r="K38" s="350"/>
      <c r="L38" s="72"/>
      <c r="M38" s="351"/>
      <c r="N38" s="351"/>
      <c r="O38" s="78"/>
      <c r="P38" s="351"/>
      <c r="Q38" s="351"/>
      <c r="R38" s="93"/>
      <c r="S38" s="98" t="str">
        <f t="shared" si="0"/>
        <v/>
      </c>
      <c r="T38" s="276"/>
      <c r="U38" s="93"/>
      <c r="V38" s="277"/>
      <c r="W38" s="72"/>
      <c r="X38" s="78"/>
      <c r="Y38" s="72"/>
      <c r="Z38" s="72"/>
      <c r="AA38" s="80"/>
      <c r="AB38" s="80"/>
      <c r="AC38" s="72"/>
      <c r="AD38" s="80"/>
      <c r="AE38" s="72"/>
      <c r="AF38" s="80"/>
      <c r="AG38" s="86"/>
      <c r="AH38" s="80"/>
      <c r="AI38" s="72"/>
      <c r="AJ38" s="72"/>
      <c r="AK38" s="72"/>
      <c r="AL38" s="1"/>
      <c r="AM38" s="1"/>
      <c r="AN38" s="1"/>
      <c r="AO38" s="1"/>
      <c r="AP38" s="1"/>
      <c r="AQ38" s="1"/>
      <c r="AR38" s="1"/>
      <c r="AS38" s="1"/>
      <c r="AT38" s="1"/>
      <c r="AU38" s="1"/>
    </row>
    <row r="39" spans="1:47" x14ac:dyDescent="0.55000000000000004">
      <c r="A39" s="1"/>
      <c r="B39" s="1"/>
      <c r="C39" s="1"/>
      <c r="D39" s="1"/>
      <c r="F39" s="1"/>
      <c r="H39" s="1"/>
      <c r="K39" s="1"/>
      <c r="M39" s="15"/>
      <c r="N39" s="15"/>
      <c r="O39" s="15"/>
      <c r="P39" s="15"/>
      <c r="Q39" s="15"/>
      <c r="T39" s="1"/>
      <c r="X39" s="1"/>
      <c r="Z39" s="1"/>
      <c r="AC39" s="1"/>
      <c r="AE39" s="1"/>
      <c r="AF39" s="1"/>
      <c r="AG39" s="1"/>
      <c r="AH39" s="1"/>
      <c r="AI39" s="1"/>
      <c r="AK39" s="1"/>
      <c r="AL39" s="1"/>
      <c r="AM39" s="1"/>
      <c r="AN39" s="1"/>
      <c r="AO39" s="1"/>
      <c r="AP39" s="1"/>
      <c r="AQ39" s="1"/>
      <c r="AR39" s="1"/>
      <c r="AS39" s="1"/>
      <c r="AT39" s="1"/>
      <c r="AU39" s="1"/>
    </row>
    <row r="40" spans="1:47" x14ac:dyDescent="0.55000000000000004">
      <c r="A40" s="1"/>
      <c r="B40" s="1"/>
      <c r="C40" s="1"/>
      <c r="D40" s="1"/>
      <c r="F40" s="1"/>
      <c r="H40" s="1"/>
      <c r="K40" s="1"/>
      <c r="N40" s="1"/>
      <c r="O40" s="1"/>
      <c r="Q40" s="1"/>
      <c r="T40" s="1"/>
      <c r="X40" s="1"/>
      <c r="Z40" s="1"/>
      <c r="AC40" s="1"/>
      <c r="AE40" s="1"/>
      <c r="AF40" s="1"/>
      <c r="AG40" s="1"/>
      <c r="AH40" s="1"/>
      <c r="AI40" s="1"/>
      <c r="AK40" s="1"/>
      <c r="AL40" s="1"/>
      <c r="AM40" s="1"/>
      <c r="AN40" s="1"/>
      <c r="AO40" s="1"/>
      <c r="AP40" s="1"/>
      <c r="AQ40" s="1"/>
      <c r="AR40" s="1"/>
      <c r="AS40" s="1"/>
      <c r="AT40" s="1"/>
      <c r="AU40" s="1"/>
    </row>
    <row r="41" spans="1:47" x14ac:dyDescent="0.55000000000000004">
      <c r="A41" s="1"/>
      <c r="B41" s="1"/>
      <c r="C41" s="1"/>
      <c r="D41" s="1"/>
      <c r="F41" s="1"/>
      <c r="H41" s="1"/>
      <c r="K41" s="1"/>
      <c r="N41" s="1"/>
      <c r="O41" s="1"/>
      <c r="Q41" s="1"/>
      <c r="T41" s="1"/>
      <c r="X41" s="1"/>
      <c r="Z41" s="1"/>
      <c r="AC41" s="1"/>
      <c r="AE41" s="1"/>
      <c r="AF41" s="1"/>
      <c r="AG41" s="1"/>
      <c r="AI41" s="1"/>
      <c r="AK41" s="1"/>
    </row>
    <row r="42" spans="1:47" x14ac:dyDescent="0.55000000000000004">
      <c r="A42" s="1"/>
      <c r="B42" s="1"/>
      <c r="C42" s="1"/>
      <c r="D42" s="1"/>
      <c r="F42" s="1"/>
      <c r="H42" s="1"/>
      <c r="K42" s="1"/>
      <c r="N42" s="1"/>
      <c r="O42" s="1"/>
      <c r="Q42" s="1"/>
      <c r="T42" s="1"/>
      <c r="X42" s="1"/>
      <c r="Z42" s="1"/>
      <c r="AC42" s="1"/>
      <c r="AE42" s="1"/>
      <c r="AF42" s="1"/>
      <c r="AG42" s="1"/>
      <c r="AI42" s="1"/>
      <c r="AK42" s="1"/>
    </row>
    <row r="43" spans="1:47" x14ac:dyDescent="0.55000000000000004">
      <c r="A43" s="1"/>
      <c r="B43" s="1"/>
      <c r="D43" s="1"/>
      <c r="F43" s="1"/>
      <c r="H43" s="1"/>
      <c r="K43" s="1"/>
      <c r="N43" s="1"/>
      <c r="O43" s="1"/>
      <c r="Q43" s="1"/>
      <c r="T43" s="1"/>
      <c r="X43" s="1"/>
      <c r="Z43" s="1"/>
      <c r="AC43" s="1"/>
      <c r="AE43" s="1"/>
      <c r="AF43" s="1"/>
      <c r="AG43" s="1"/>
      <c r="AI43" s="1"/>
      <c r="AK43" s="1"/>
    </row>
    <row r="44" spans="1:47" x14ac:dyDescent="0.55000000000000004">
      <c r="A44" s="1"/>
      <c r="B44" s="1"/>
      <c r="D44" s="1"/>
      <c r="F44" s="1"/>
      <c r="H44" s="1"/>
      <c r="K44" s="1"/>
      <c r="N44" s="1"/>
      <c r="O44" s="1"/>
      <c r="Q44" s="1"/>
      <c r="T44" s="1"/>
      <c r="X44" s="1"/>
      <c r="Z44" s="1"/>
      <c r="AC44" s="1"/>
      <c r="AE44" s="1"/>
      <c r="AF44" s="1"/>
      <c r="AG44" s="1"/>
      <c r="AI44" s="1"/>
      <c r="AK44" s="1"/>
    </row>
    <row r="45" spans="1:47" x14ac:dyDescent="0.55000000000000004">
      <c r="B45" s="1"/>
      <c r="D45" s="1"/>
      <c r="F45" s="1"/>
      <c r="H45" s="1"/>
      <c r="K45" s="1"/>
      <c r="N45" s="1"/>
      <c r="O45" s="1"/>
      <c r="Q45" s="1"/>
      <c r="T45" s="1"/>
      <c r="X45" s="1"/>
      <c r="Z45" s="1"/>
      <c r="AC45" s="1"/>
      <c r="AE45" s="1"/>
      <c r="AF45" s="1"/>
      <c r="AG45" s="1"/>
      <c r="AI45" s="1"/>
      <c r="AK45" s="1"/>
    </row>
    <row r="46" spans="1:47" x14ac:dyDescent="0.55000000000000004">
      <c r="B46" s="1"/>
      <c r="D46" s="1"/>
      <c r="F46" s="1"/>
      <c r="H46" s="1"/>
      <c r="K46" s="1"/>
      <c r="N46" s="1"/>
      <c r="O46" s="1"/>
      <c r="Q46" s="1"/>
      <c r="T46" s="1"/>
      <c r="X46" s="1"/>
      <c r="Z46" s="1"/>
      <c r="AC46" s="1"/>
      <c r="AE46" s="1"/>
      <c r="AF46" s="1"/>
      <c r="AG46" s="1"/>
      <c r="AI46" s="1"/>
      <c r="AK46" s="1"/>
    </row>
    <row r="47" spans="1:47" x14ac:dyDescent="0.55000000000000004">
      <c r="B47" s="1"/>
      <c r="D47" s="1"/>
      <c r="F47" s="1"/>
      <c r="H47" s="1"/>
      <c r="K47" s="1"/>
      <c r="N47" s="1"/>
      <c r="O47" s="1"/>
      <c r="Q47" s="1"/>
      <c r="T47" s="1"/>
      <c r="X47" s="1"/>
      <c r="Z47" s="1"/>
      <c r="AC47" s="1"/>
      <c r="AE47" s="1"/>
      <c r="AF47" s="1"/>
      <c r="AG47" s="1"/>
      <c r="AI47" s="1"/>
      <c r="AK47" s="1"/>
    </row>
    <row r="48" spans="1:47" x14ac:dyDescent="0.55000000000000004">
      <c r="B48" s="1"/>
      <c r="D48" s="1"/>
      <c r="F48" s="1"/>
      <c r="H48" s="1"/>
      <c r="K48" s="1"/>
      <c r="N48" s="1"/>
      <c r="O48" s="1"/>
      <c r="Q48" s="1"/>
      <c r="T48" s="1"/>
      <c r="X48" s="1"/>
      <c r="Z48" s="1"/>
      <c r="AC48" s="1"/>
      <c r="AE48" s="1"/>
      <c r="AF48" s="1"/>
      <c r="AG48" s="1"/>
      <c r="AI48" s="1"/>
      <c r="AK48" s="1"/>
    </row>
    <row r="49" spans="2:37" x14ac:dyDescent="0.55000000000000004">
      <c r="B49" s="1"/>
      <c r="D49" s="1"/>
      <c r="F49" s="1"/>
      <c r="H49" s="1"/>
      <c r="K49" s="1"/>
      <c r="N49" s="1"/>
      <c r="O49" s="1"/>
      <c r="Q49" s="1"/>
      <c r="T49" s="1"/>
      <c r="X49" s="1"/>
      <c r="Z49" s="1"/>
      <c r="AC49" s="1"/>
      <c r="AE49" s="1"/>
      <c r="AF49" s="1"/>
      <c r="AG49" s="1"/>
      <c r="AI49" s="1"/>
      <c r="AK49" s="1"/>
    </row>
    <row r="50" spans="2:37" x14ac:dyDescent="0.55000000000000004">
      <c r="B50" s="1"/>
      <c r="D50" s="1"/>
      <c r="F50" s="1"/>
      <c r="H50" s="1"/>
      <c r="K50" s="1"/>
      <c r="N50" s="1"/>
      <c r="O50" s="1"/>
      <c r="Q50" s="1"/>
      <c r="T50" s="1"/>
      <c r="X50" s="1"/>
      <c r="Z50" s="1"/>
      <c r="AC50" s="1"/>
      <c r="AE50" s="1"/>
      <c r="AF50" s="1"/>
      <c r="AG50" s="1"/>
      <c r="AI50" s="1"/>
      <c r="AK50" s="1"/>
    </row>
    <row r="51" spans="2:37" x14ac:dyDescent="0.55000000000000004">
      <c r="B51" s="1"/>
      <c r="D51" s="1"/>
      <c r="F51" s="1"/>
      <c r="H51" s="1"/>
      <c r="K51" s="1"/>
      <c r="N51" s="1"/>
      <c r="O51" s="1"/>
      <c r="Q51" s="1"/>
      <c r="T51" s="1"/>
      <c r="X51" s="1"/>
      <c r="Z51" s="1"/>
      <c r="AC51" s="1"/>
      <c r="AE51" s="1"/>
      <c r="AF51" s="1"/>
      <c r="AG51" s="1"/>
      <c r="AI51" s="1"/>
      <c r="AK51" s="1"/>
    </row>
    <row r="52" spans="2:37" x14ac:dyDescent="0.55000000000000004">
      <c r="B52" s="1"/>
      <c r="D52" s="1"/>
      <c r="F52" s="1"/>
      <c r="H52" s="1"/>
      <c r="K52" s="1"/>
      <c r="N52" s="1"/>
      <c r="O52" s="1"/>
      <c r="Q52" s="1"/>
      <c r="T52" s="1"/>
      <c r="X52" s="1"/>
      <c r="Z52" s="1"/>
      <c r="AC52" s="1"/>
      <c r="AE52" s="1"/>
      <c r="AF52" s="1"/>
      <c r="AG52" s="1"/>
      <c r="AI52" s="1"/>
      <c r="AK52" s="1"/>
    </row>
    <row r="53" spans="2:37" x14ac:dyDescent="0.55000000000000004">
      <c r="B53" s="1"/>
      <c r="D53" s="1"/>
      <c r="F53" s="1"/>
      <c r="H53" s="1"/>
      <c r="K53" s="1"/>
      <c r="N53" s="1"/>
      <c r="O53" s="1"/>
      <c r="Q53" s="1"/>
      <c r="T53" s="1"/>
      <c r="X53" s="1"/>
      <c r="Z53" s="1"/>
      <c r="AC53" s="1"/>
      <c r="AE53" s="1"/>
      <c r="AF53" s="1"/>
      <c r="AG53" s="1"/>
      <c r="AI53" s="1"/>
      <c r="AK53" s="1"/>
    </row>
  </sheetData>
  <mergeCells count="78">
    <mergeCell ref="J38:K38"/>
    <mergeCell ref="M38:N38"/>
    <mergeCell ref="P38:Q38"/>
    <mergeCell ref="J36:K36"/>
    <mergeCell ref="M36:N36"/>
    <mergeCell ref="P36:Q36"/>
    <mergeCell ref="J37:K37"/>
    <mergeCell ref="M37:N37"/>
    <mergeCell ref="P37:Q37"/>
    <mergeCell ref="J34:K34"/>
    <mergeCell ref="M34:N34"/>
    <mergeCell ref="P34:Q34"/>
    <mergeCell ref="J35:K35"/>
    <mergeCell ref="M35:N35"/>
    <mergeCell ref="P35:Q35"/>
    <mergeCell ref="J32:K32"/>
    <mergeCell ref="M32:N32"/>
    <mergeCell ref="P32:Q32"/>
    <mergeCell ref="J33:K33"/>
    <mergeCell ref="M33:N33"/>
    <mergeCell ref="P33:Q33"/>
    <mergeCell ref="J30:K30"/>
    <mergeCell ref="M30:N30"/>
    <mergeCell ref="P30:Q30"/>
    <mergeCell ref="J31:K31"/>
    <mergeCell ref="M31:N31"/>
    <mergeCell ref="P31:Q31"/>
    <mergeCell ref="J28:K28"/>
    <mergeCell ref="M28:N28"/>
    <mergeCell ref="P28:Q28"/>
    <mergeCell ref="J29:K29"/>
    <mergeCell ref="M29:N29"/>
    <mergeCell ref="P29:Q29"/>
    <mergeCell ref="J26:K26"/>
    <mergeCell ref="M26:N26"/>
    <mergeCell ref="P26:Q26"/>
    <mergeCell ref="J27:K27"/>
    <mergeCell ref="M27:N27"/>
    <mergeCell ref="P27:Q27"/>
    <mergeCell ref="J24:K24"/>
    <mergeCell ref="M24:N24"/>
    <mergeCell ref="P24:Q24"/>
    <mergeCell ref="J25:K25"/>
    <mergeCell ref="M25:N25"/>
    <mergeCell ref="P25:Q25"/>
    <mergeCell ref="J22:K22"/>
    <mergeCell ref="M22:N22"/>
    <mergeCell ref="P22:Q22"/>
    <mergeCell ref="J23:K23"/>
    <mergeCell ref="M23:N23"/>
    <mergeCell ref="P23:Q23"/>
    <mergeCell ref="J20:K20"/>
    <mergeCell ref="M20:N20"/>
    <mergeCell ref="P20:Q20"/>
    <mergeCell ref="J21:K21"/>
    <mergeCell ref="M21:N21"/>
    <mergeCell ref="P21:Q21"/>
    <mergeCell ref="J18:K18"/>
    <mergeCell ref="M18:N18"/>
    <mergeCell ref="P18:Q18"/>
    <mergeCell ref="J19:K19"/>
    <mergeCell ref="M19:N19"/>
    <mergeCell ref="P19:Q19"/>
    <mergeCell ref="J15:K15"/>
    <mergeCell ref="M15:N15"/>
    <mergeCell ref="P15:Q15"/>
    <mergeCell ref="S15:T15"/>
    <mergeCell ref="J17:K17"/>
    <mergeCell ref="M17:N17"/>
    <mergeCell ref="P17:Q17"/>
    <mergeCell ref="A1:F1"/>
    <mergeCell ref="B2:AI3"/>
    <mergeCell ref="B5:Q5"/>
    <mergeCell ref="S5:AK5"/>
    <mergeCell ref="J7:J12"/>
    <mergeCell ref="M7:N7"/>
    <mergeCell ref="P7:Q7"/>
    <mergeCell ref="S7:T7"/>
  </mergeCells>
  <conditionalFormatting sqref="T17:T38">
    <cfRule type="cellIs" dxfId="5" priority="1" operator="equal">
      <formula>"High"</formula>
    </cfRule>
    <cfRule type="cellIs" dxfId="4" priority="2" operator="equal">
      <formula>"Medium"</formula>
    </cfRule>
    <cfRule type="cellIs" dxfId="3" priority="3" operator="equal">
      <formula>"Low"</formula>
    </cfRule>
  </conditionalFormatting>
  <hyperlinks>
    <hyperlink ref="A1" location="'Table of Contents'!A1" display="Back to Table of Contents" xr:uid="{8398BA4F-DF86-4875-A24E-827B322B4D8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792A3-855B-48FB-9863-5AEE58E83F79}">
  <dimension ref="A1:AH45"/>
  <sheetViews>
    <sheetView zoomScale="75" zoomScaleNormal="75" workbookViewId="0">
      <pane ySplit="7" topLeftCell="A8" activePane="bottomLeft" state="frozen"/>
      <selection pane="bottomLeft" sqref="A1:F1"/>
    </sheetView>
  </sheetViews>
  <sheetFormatPr defaultRowHeight="14.4" x14ac:dyDescent="0.55000000000000004"/>
  <cols>
    <col min="1" max="1" width="3.83984375" customWidth="1"/>
    <col min="2" max="2" width="8.5234375" customWidth="1"/>
    <col min="3" max="3" width="0.5234375" customWidth="1"/>
    <col min="4" max="4" width="27.9453125" customWidth="1"/>
    <col min="5" max="5" width="0.68359375" style="1" customWidth="1"/>
    <col min="6" max="6" width="23.89453125" customWidth="1"/>
    <col min="7" max="7" width="0.47265625" style="1" customWidth="1"/>
    <col min="8" max="8" width="26.1015625" customWidth="1"/>
    <col min="9" max="9" width="0.578125" style="1" customWidth="1"/>
    <col min="10" max="10" width="22.83984375" customWidth="1"/>
    <col min="11" max="12" width="0.578125" style="1" customWidth="1"/>
    <col min="13" max="13" width="0.47265625" style="1" customWidth="1"/>
    <col min="14" max="14" width="3.68359375" customWidth="1"/>
    <col min="15" max="16" width="3.578125" customWidth="1"/>
    <col min="17" max="17" width="1.05078125" style="1" customWidth="1"/>
    <col min="18" max="18" width="36.20703125" style="1" customWidth="1"/>
    <col min="19" max="19" width="1.05078125" style="1" customWidth="1"/>
    <col min="20" max="20" width="16.83984375" customWidth="1"/>
    <col min="21" max="21" width="0.68359375" style="1" customWidth="1"/>
    <col min="22" max="22" width="16.578125" customWidth="1"/>
    <col min="23" max="23" width="0.734375" style="1" customWidth="1"/>
    <col min="24" max="24" width="0.15625" style="1" customWidth="1"/>
    <col min="25" max="25" width="22.20703125" customWidth="1"/>
    <col min="26" max="26" width="0.83984375" style="1" customWidth="1"/>
    <col min="27" max="27" width="16.05078125" customWidth="1"/>
    <col min="28" max="28" width="1.3125" customWidth="1"/>
    <col min="29" max="29" width="16.05078125" customWidth="1"/>
    <col min="30" max="30" width="0.68359375" customWidth="1"/>
    <col min="31" max="31" width="16.05078125" customWidth="1"/>
  </cols>
  <sheetData>
    <row r="1" spans="1:34" ht="28.8" customHeight="1" x14ac:dyDescent="1.3">
      <c r="A1" s="296" t="s">
        <v>677</v>
      </c>
      <c r="B1" s="296"/>
      <c r="C1" s="296"/>
      <c r="D1" s="296"/>
      <c r="E1" s="296"/>
      <c r="F1" s="296"/>
      <c r="H1" s="1"/>
      <c r="J1" s="1"/>
      <c r="N1" s="1"/>
      <c r="O1" s="1"/>
      <c r="P1" s="1"/>
      <c r="T1" s="1"/>
      <c r="V1" s="1"/>
      <c r="Y1" s="1"/>
      <c r="AA1" s="1"/>
      <c r="AB1" s="1"/>
      <c r="AC1" s="1"/>
      <c r="AD1" s="1"/>
      <c r="AE1" s="1"/>
      <c r="AF1" s="1"/>
      <c r="AG1" s="1"/>
      <c r="AH1" s="1"/>
    </row>
    <row r="2" spans="1:34" s="18" customFormat="1" ht="50.1" customHeight="1" x14ac:dyDescent="0.55000000000000004">
      <c r="A2" s="15"/>
      <c r="B2" s="355" t="s">
        <v>17</v>
      </c>
      <c r="C2" s="355"/>
      <c r="D2" s="355"/>
      <c r="E2" s="355"/>
      <c r="F2" s="355"/>
      <c r="G2" s="355"/>
      <c r="H2" s="355"/>
      <c r="I2" s="355"/>
      <c r="J2" s="355"/>
      <c r="K2" s="355"/>
      <c r="L2" s="355"/>
      <c r="M2" s="355"/>
      <c r="N2" s="355"/>
      <c r="O2" s="355"/>
      <c r="P2" s="355"/>
      <c r="Q2" s="355"/>
      <c r="R2" s="355"/>
      <c r="S2" s="355"/>
      <c r="T2" s="355"/>
      <c r="U2" s="355"/>
      <c r="V2" s="355"/>
      <c r="W2" s="355"/>
      <c r="X2" s="19"/>
      <c r="Y2" s="19"/>
      <c r="Z2" s="19"/>
      <c r="AA2" s="19"/>
      <c r="AB2" s="15"/>
      <c r="AC2" s="19"/>
      <c r="AE2" s="19"/>
      <c r="AF2" s="15"/>
      <c r="AG2" s="15"/>
    </row>
    <row r="3" spans="1:34" s="18" customFormat="1" ht="7.8" customHeight="1" x14ac:dyDescent="0.55000000000000004">
      <c r="A3" s="15"/>
      <c r="C3" s="15"/>
      <c r="D3" s="19"/>
      <c r="E3" s="19"/>
      <c r="F3" s="19"/>
      <c r="G3" s="19"/>
      <c r="H3" s="19"/>
      <c r="I3" s="19"/>
      <c r="J3" s="19"/>
      <c r="K3" s="19"/>
      <c r="L3" s="19"/>
      <c r="M3" s="19"/>
      <c r="N3" s="19"/>
      <c r="O3" s="19"/>
      <c r="P3" s="19"/>
      <c r="Q3" s="19"/>
      <c r="R3" s="19"/>
      <c r="S3" s="19"/>
      <c r="T3" s="19"/>
      <c r="U3" s="19"/>
      <c r="V3" s="19"/>
      <c r="W3" s="19"/>
      <c r="X3" s="19"/>
      <c r="Y3" s="19"/>
      <c r="Z3" s="19"/>
      <c r="AA3" s="19"/>
      <c r="AB3" s="15"/>
      <c r="AC3" s="19"/>
      <c r="AE3" s="19"/>
      <c r="AF3" s="15"/>
      <c r="AG3" s="15"/>
    </row>
    <row r="4" spans="1:34" s="18" customFormat="1" ht="4.8" customHeight="1" x14ac:dyDescent="0.55000000000000004">
      <c r="A4" s="15"/>
      <c r="B4" s="19"/>
      <c r="C4" s="15"/>
      <c r="D4" s="19"/>
      <c r="E4" s="19"/>
      <c r="F4" s="19"/>
      <c r="G4" s="19"/>
      <c r="H4" s="19"/>
      <c r="I4" s="19"/>
      <c r="J4" s="19"/>
      <c r="K4" s="19"/>
      <c r="L4" s="19"/>
      <c r="M4" s="19"/>
      <c r="N4" s="19"/>
      <c r="O4" s="19"/>
      <c r="P4" s="19"/>
      <c r="Q4" s="19"/>
      <c r="R4" s="19"/>
      <c r="S4" s="19"/>
      <c r="T4" s="19"/>
      <c r="U4" s="19"/>
      <c r="V4" s="19"/>
      <c r="W4" s="19"/>
      <c r="X4" s="19"/>
      <c r="Y4" s="19"/>
      <c r="Z4" s="19"/>
      <c r="AA4" s="19"/>
      <c r="AB4" s="15"/>
      <c r="AC4" s="19"/>
      <c r="AE4" s="19"/>
      <c r="AF4" s="15"/>
      <c r="AG4" s="15"/>
    </row>
    <row r="5" spans="1:34" s="18" customFormat="1" ht="45.6" customHeight="1" x14ac:dyDescent="0.55000000000000004">
      <c r="A5" s="15"/>
      <c r="B5" s="356" t="s">
        <v>436</v>
      </c>
      <c r="C5" s="356"/>
      <c r="D5" s="356"/>
      <c r="E5" s="356"/>
      <c r="F5" s="356"/>
      <c r="G5" s="356"/>
      <c r="H5" s="356"/>
      <c r="I5" s="356"/>
      <c r="J5" s="356"/>
      <c r="K5" s="356"/>
      <c r="L5" s="171"/>
      <c r="M5" s="28"/>
      <c r="N5" s="357" t="s">
        <v>437</v>
      </c>
      <c r="O5" s="358"/>
      <c r="P5" s="358"/>
      <c r="Q5" s="59"/>
      <c r="R5" s="359"/>
      <c r="S5" s="359"/>
      <c r="T5" s="359"/>
      <c r="U5" s="359"/>
      <c r="V5" s="359"/>
      <c r="W5" s="359"/>
      <c r="X5" s="359"/>
      <c r="Y5" s="359"/>
      <c r="Z5" s="359"/>
      <c r="AA5" s="359"/>
      <c r="AB5" s="359"/>
      <c r="AC5" s="359"/>
      <c r="AD5" s="359"/>
      <c r="AE5" s="359"/>
      <c r="AF5" s="15"/>
      <c r="AG5" s="15"/>
    </row>
    <row r="6" spans="1:34" s="15" customFormat="1" ht="4.8" customHeight="1" x14ac:dyDescent="0.55000000000000004">
      <c r="B6" s="23"/>
      <c r="D6" s="23"/>
      <c r="E6" s="23"/>
      <c r="F6" s="23"/>
      <c r="G6" s="23"/>
      <c r="H6" s="23"/>
      <c r="I6" s="23"/>
      <c r="J6" s="23"/>
      <c r="K6" s="23"/>
      <c r="L6" s="23"/>
      <c r="M6" s="28"/>
      <c r="N6" s="172"/>
      <c r="O6" s="172"/>
      <c r="P6" s="172"/>
      <c r="Q6" s="27"/>
      <c r="R6" s="23"/>
      <c r="S6" s="23"/>
      <c r="T6" s="23"/>
      <c r="U6" s="23"/>
      <c r="V6" s="23"/>
      <c r="W6" s="28"/>
      <c r="X6" s="23"/>
      <c r="Y6" s="23"/>
      <c r="Z6" s="23"/>
      <c r="AA6" s="23"/>
      <c r="AC6" s="23"/>
      <c r="AE6" s="23"/>
    </row>
    <row r="7" spans="1:34" ht="75.599999999999994" customHeight="1" x14ac:dyDescent="0.55000000000000004">
      <c r="A7" s="1"/>
      <c r="B7" s="173" t="s">
        <v>438</v>
      </c>
      <c r="C7" s="57"/>
      <c r="D7" s="173" t="s">
        <v>439</v>
      </c>
      <c r="E7" s="59"/>
      <c r="F7" s="174" t="s">
        <v>440</v>
      </c>
      <c r="G7" s="59"/>
      <c r="H7" s="175" t="s">
        <v>3</v>
      </c>
      <c r="I7" s="59"/>
      <c r="J7" s="175" t="s">
        <v>441</v>
      </c>
      <c r="K7" s="59"/>
      <c r="L7" s="59"/>
      <c r="M7" s="27"/>
      <c r="N7" s="176" t="s">
        <v>55</v>
      </c>
      <c r="O7" s="177" t="s">
        <v>51</v>
      </c>
      <c r="P7" s="178" t="s">
        <v>48</v>
      </c>
      <c r="Q7" s="60"/>
      <c r="R7" s="179" t="s">
        <v>442</v>
      </c>
      <c r="S7" s="62"/>
      <c r="T7" s="175" t="s">
        <v>75</v>
      </c>
      <c r="U7" s="59"/>
      <c r="V7" s="175" t="s">
        <v>443</v>
      </c>
      <c r="W7" s="27"/>
      <c r="X7" s="27"/>
      <c r="Y7" s="180" t="s">
        <v>444</v>
      </c>
      <c r="Z7" s="59"/>
      <c r="AA7" s="180" t="s">
        <v>445</v>
      </c>
      <c r="AB7" s="1"/>
      <c r="AC7" s="180" t="s">
        <v>77</v>
      </c>
      <c r="AE7" s="180" t="s">
        <v>78</v>
      </c>
      <c r="AF7" s="1"/>
      <c r="AG7" s="1"/>
    </row>
    <row r="8" spans="1:34" s="1" customFormat="1" ht="9.3000000000000007" customHeight="1" x14ac:dyDescent="0.55000000000000004">
      <c r="B8" s="27"/>
      <c r="D8" s="27"/>
      <c r="E8" s="27"/>
      <c r="F8" s="27"/>
      <c r="G8" s="27"/>
      <c r="H8" s="27"/>
      <c r="I8" s="27"/>
      <c r="J8" s="27"/>
      <c r="K8" s="27"/>
      <c r="L8" s="27"/>
      <c r="M8" s="27"/>
      <c r="N8" s="67"/>
      <c r="O8" s="67"/>
      <c r="P8" s="67"/>
      <c r="Q8" s="67"/>
      <c r="R8" s="68"/>
      <c r="S8" s="68"/>
      <c r="T8" s="27"/>
      <c r="U8" s="27"/>
      <c r="V8" s="27"/>
      <c r="W8" s="27"/>
      <c r="X8" s="27"/>
      <c r="Y8" s="27"/>
      <c r="Z8" s="27"/>
      <c r="AA8" s="27"/>
      <c r="AC8" s="27"/>
      <c r="AE8" s="27"/>
    </row>
    <row r="9" spans="1:34" ht="49.5" customHeight="1" x14ac:dyDescent="0.55000000000000004">
      <c r="A9" s="1"/>
      <c r="B9" s="181" t="s">
        <v>107</v>
      </c>
      <c r="C9" s="1"/>
      <c r="D9" s="182" t="s">
        <v>446</v>
      </c>
      <c r="E9" s="183"/>
      <c r="F9" s="181" t="s">
        <v>58</v>
      </c>
      <c r="G9" s="183"/>
      <c r="H9" s="181" t="s">
        <v>447</v>
      </c>
      <c r="I9" s="183"/>
      <c r="J9" s="184" t="s">
        <v>448</v>
      </c>
      <c r="K9" s="185"/>
      <c r="L9" s="183"/>
      <c r="M9" s="186"/>
      <c r="N9" s="354" t="s">
        <v>48</v>
      </c>
      <c r="O9" s="354"/>
      <c r="P9" s="354"/>
      <c r="Q9" s="187"/>
      <c r="R9" s="188" t="s">
        <v>449</v>
      </c>
      <c r="S9" s="189"/>
      <c r="T9" s="184" t="s">
        <v>86</v>
      </c>
      <c r="U9" s="183"/>
      <c r="V9" s="184" t="s">
        <v>450</v>
      </c>
      <c r="W9" s="190"/>
      <c r="X9" s="183"/>
      <c r="Y9" s="184" t="s">
        <v>83</v>
      </c>
      <c r="Z9" s="183"/>
      <c r="AA9" s="184" t="s">
        <v>103</v>
      </c>
      <c r="AB9" s="191"/>
      <c r="AC9" s="192">
        <v>45936</v>
      </c>
      <c r="AD9" s="193"/>
      <c r="AE9" s="184" t="s">
        <v>451</v>
      </c>
      <c r="AF9" s="1"/>
      <c r="AG9" s="1"/>
    </row>
    <row r="10" spans="1:34" ht="43.2" x14ac:dyDescent="0.55000000000000004">
      <c r="A10" s="1"/>
      <c r="B10" s="181" t="s">
        <v>452</v>
      </c>
      <c r="C10" s="1"/>
      <c r="D10" s="181" t="s">
        <v>446</v>
      </c>
      <c r="E10" s="183"/>
      <c r="F10" s="181" t="s">
        <v>112</v>
      </c>
      <c r="G10" s="183"/>
      <c r="H10" s="181" t="s">
        <v>453</v>
      </c>
      <c r="I10" s="183"/>
      <c r="J10" s="184" t="s">
        <v>454</v>
      </c>
      <c r="K10" s="183"/>
      <c r="L10" s="183"/>
      <c r="M10" s="27"/>
      <c r="N10" s="354" t="s">
        <v>51</v>
      </c>
      <c r="O10" s="354"/>
      <c r="P10" s="354"/>
      <c r="Q10" s="27"/>
      <c r="R10" s="188" t="s">
        <v>449</v>
      </c>
      <c r="S10" s="189"/>
      <c r="T10" s="184" t="s">
        <v>86</v>
      </c>
      <c r="U10" s="183"/>
      <c r="V10" s="184" t="s">
        <v>455</v>
      </c>
      <c r="W10" s="194"/>
      <c r="X10" s="183"/>
      <c r="Y10" s="184" t="s">
        <v>83</v>
      </c>
      <c r="Z10" s="183"/>
      <c r="AA10" s="184" t="s">
        <v>80</v>
      </c>
      <c r="AB10" s="191"/>
      <c r="AC10" s="192">
        <v>45936</v>
      </c>
      <c r="AD10" s="193"/>
      <c r="AE10" s="184" t="s">
        <v>456</v>
      </c>
      <c r="AF10" s="1"/>
      <c r="AG10" s="1"/>
    </row>
    <row r="11" spans="1:34" ht="43.2" x14ac:dyDescent="0.55000000000000004">
      <c r="A11" s="1"/>
      <c r="B11" s="181" t="s">
        <v>457</v>
      </c>
      <c r="C11" s="1"/>
      <c r="D11" s="181" t="s">
        <v>446</v>
      </c>
      <c r="E11" s="183"/>
      <c r="F11" s="181" t="s">
        <v>112</v>
      </c>
      <c r="G11" s="183"/>
      <c r="H11" s="181" t="s">
        <v>458</v>
      </c>
      <c r="I11" s="183"/>
      <c r="J11" s="184" t="s">
        <v>459</v>
      </c>
      <c r="K11" s="183"/>
      <c r="L11" s="183"/>
      <c r="M11" s="27"/>
      <c r="N11" s="354" t="s">
        <v>48</v>
      </c>
      <c r="O11" s="354"/>
      <c r="P11" s="354"/>
      <c r="Q11" s="27"/>
      <c r="R11" s="188" t="s">
        <v>449</v>
      </c>
      <c r="S11" s="189"/>
      <c r="T11" s="184" t="s">
        <v>460</v>
      </c>
      <c r="U11" s="183"/>
      <c r="V11" s="184" t="s">
        <v>461</v>
      </c>
      <c r="W11" s="194"/>
      <c r="X11" s="183"/>
      <c r="Y11" s="184" t="s">
        <v>83</v>
      </c>
      <c r="Z11" s="183"/>
      <c r="AA11" s="184" t="s">
        <v>151</v>
      </c>
      <c r="AB11" s="191"/>
      <c r="AC11" s="192">
        <v>45936</v>
      </c>
      <c r="AD11" s="193"/>
      <c r="AE11" s="184" t="s">
        <v>462</v>
      </c>
      <c r="AF11" s="1"/>
      <c r="AG11" s="1"/>
    </row>
    <row r="12" spans="1:34" ht="43.2" x14ac:dyDescent="0.55000000000000004">
      <c r="A12" s="1"/>
      <c r="B12" s="181" t="s">
        <v>115</v>
      </c>
      <c r="C12" s="1"/>
      <c r="D12" s="181" t="s">
        <v>446</v>
      </c>
      <c r="E12" s="183"/>
      <c r="F12" s="181" t="s">
        <v>58</v>
      </c>
      <c r="G12" s="183"/>
      <c r="H12" s="181" t="s">
        <v>463</v>
      </c>
      <c r="I12" s="183"/>
      <c r="J12" s="184" t="s">
        <v>464</v>
      </c>
      <c r="K12" s="183"/>
      <c r="L12" s="183"/>
      <c r="M12" s="27"/>
      <c r="N12" s="354" t="s">
        <v>48</v>
      </c>
      <c r="O12" s="354"/>
      <c r="P12" s="354"/>
      <c r="Q12" s="27"/>
      <c r="R12" s="188" t="s">
        <v>46</v>
      </c>
      <c r="S12" s="189"/>
      <c r="T12" s="184" t="s">
        <v>460</v>
      </c>
      <c r="U12" s="183"/>
      <c r="V12" s="184" t="s">
        <v>465</v>
      </c>
      <c r="W12" s="194"/>
      <c r="X12" s="183"/>
      <c r="Y12" s="184" t="s">
        <v>83</v>
      </c>
      <c r="Z12" s="183"/>
      <c r="AA12" s="184" t="s">
        <v>110</v>
      </c>
      <c r="AB12" s="191"/>
      <c r="AC12" s="192">
        <v>45936</v>
      </c>
      <c r="AD12" s="193"/>
      <c r="AE12" s="184" t="s">
        <v>466</v>
      </c>
      <c r="AF12" s="1"/>
      <c r="AG12" s="1"/>
    </row>
    <row r="13" spans="1:34" ht="57.6" x14ac:dyDescent="0.55000000000000004">
      <c r="A13" s="1"/>
      <c r="B13" s="181" t="s">
        <v>142</v>
      </c>
      <c r="C13" s="1"/>
      <c r="D13" s="181" t="s">
        <v>446</v>
      </c>
      <c r="E13" s="183"/>
      <c r="F13" s="275" t="s">
        <v>139</v>
      </c>
      <c r="G13" s="183"/>
      <c r="H13" s="181" t="s">
        <v>467</v>
      </c>
      <c r="I13" s="183"/>
      <c r="J13" s="184" t="s">
        <v>468</v>
      </c>
      <c r="K13" s="183"/>
      <c r="L13" s="183"/>
      <c r="M13" s="27"/>
      <c r="N13" s="354" t="s">
        <v>55</v>
      </c>
      <c r="O13" s="354"/>
      <c r="P13" s="354"/>
      <c r="Q13" s="27"/>
      <c r="R13" s="188" t="s">
        <v>60</v>
      </c>
      <c r="S13" s="189"/>
      <c r="T13" s="184" t="s">
        <v>86</v>
      </c>
      <c r="U13" s="183"/>
      <c r="V13" s="184" t="s">
        <v>469</v>
      </c>
      <c r="W13" s="194"/>
      <c r="X13" s="183"/>
      <c r="Y13" s="184" t="s">
        <v>83</v>
      </c>
      <c r="Z13" s="183"/>
      <c r="AA13" s="184" t="s">
        <v>138</v>
      </c>
      <c r="AB13" s="191"/>
      <c r="AC13" s="192">
        <v>45936</v>
      </c>
      <c r="AD13" s="193"/>
      <c r="AE13" s="184" t="s">
        <v>470</v>
      </c>
      <c r="AF13" s="1"/>
      <c r="AG13" s="1"/>
    </row>
    <row r="14" spans="1:34" ht="43.2" x14ac:dyDescent="0.55000000000000004">
      <c r="A14" s="1"/>
      <c r="B14" s="181" t="s">
        <v>471</v>
      </c>
      <c r="C14" s="1"/>
      <c r="D14" s="181" t="s">
        <v>446</v>
      </c>
      <c r="E14" s="183"/>
      <c r="F14" s="181" t="s">
        <v>58</v>
      </c>
      <c r="G14" s="183"/>
      <c r="H14" s="181" t="s">
        <v>472</v>
      </c>
      <c r="I14" s="183"/>
      <c r="J14" s="184" t="s">
        <v>473</v>
      </c>
      <c r="K14" s="183"/>
      <c r="L14" s="183"/>
      <c r="M14" s="27"/>
      <c r="N14" s="354" t="s">
        <v>55</v>
      </c>
      <c r="O14" s="354"/>
      <c r="P14" s="354"/>
      <c r="Q14" s="27"/>
      <c r="R14" s="188" t="s">
        <v>474</v>
      </c>
      <c r="S14" s="189"/>
      <c r="T14" s="184" t="s">
        <v>460</v>
      </c>
      <c r="U14" s="183"/>
      <c r="V14" s="184" t="s">
        <v>475</v>
      </c>
      <c r="W14" s="194"/>
      <c r="X14" s="183"/>
      <c r="Y14" s="184" t="s">
        <v>83</v>
      </c>
      <c r="Z14" s="183"/>
      <c r="AA14" s="184" t="s">
        <v>476</v>
      </c>
      <c r="AB14" s="191"/>
      <c r="AC14" s="192">
        <v>45936</v>
      </c>
      <c r="AD14" s="193"/>
      <c r="AE14" s="184" t="s">
        <v>477</v>
      </c>
      <c r="AF14" s="1"/>
      <c r="AG14" s="1"/>
    </row>
    <row r="15" spans="1:34" ht="55.2" x14ac:dyDescent="0.55000000000000004">
      <c r="A15" s="1"/>
      <c r="B15" s="181" t="s">
        <v>135</v>
      </c>
      <c r="C15" s="1"/>
      <c r="D15" s="181" t="s">
        <v>446</v>
      </c>
      <c r="E15" s="183"/>
      <c r="F15" s="195" t="s">
        <v>41</v>
      </c>
      <c r="G15" s="196"/>
      <c r="H15" s="197" t="s">
        <v>478</v>
      </c>
      <c r="I15" s="196"/>
      <c r="J15" s="198" t="s">
        <v>479</v>
      </c>
      <c r="K15" s="196"/>
      <c r="L15" s="196"/>
      <c r="M15" s="27"/>
      <c r="N15" s="354" t="s">
        <v>51</v>
      </c>
      <c r="O15" s="354"/>
      <c r="P15" s="354"/>
      <c r="Q15" s="27"/>
      <c r="R15" s="188" t="s">
        <v>480</v>
      </c>
      <c r="S15" s="189"/>
      <c r="T15" s="184" t="s">
        <v>86</v>
      </c>
      <c r="U15" s="196"/>
      <c r="V15" s="184" t="s">
        <v>481</v>
      </c>
      <c r="W15" s="194"/>
      <c r="X15" s="196"/>
      <c r="Y15" s="184" t="s">
        <v>83</v>
      </c>
      <c r="Z15" s="196"/>
      <c r="AA15" s="184" t="s">
        <v>482</v>
      </c>
      <c r="AB15" s="191"/>
      <c r="AC15" s="192">
        <v>45936</v>
      </c>
      <c r="AD15" s="193"/>
      <c r="AE15" s="184" t="s">
        <v>483</v>
      </c>
      <c r="AF15" s="1"/>
      <c r="AG15" s="1"/>
    </row>
    <row r="16" spans="1:34" ht="43.2" x14ac:dyDescent="0.55000000000000004">
      <c r="A16" s="1"/>
      <c r="B16" s="181" t="s">
        <v>484</v>
      </c>
      <c r="C16" s="1"/>
      <c r="D16" s="181" t="s">
        <v>446</v>
      </c>
      <c r="E16" s="183"/>
      <c r="F16" s="197" t="s">
        <v>46</v>
      </c>
      <c r="G16" s="199"/>
      <c r="H16" s="197" t="s">
        <v>485</v>
      </c>
      <c r="I16" s="199"/>
      <c r="J16" s="198" t="s">
        <v>486</v>
      </c>
      <c r="K16" s="199"/>
      <c r="L16" s="199"/>
      <c r="M16" s="27"/>
      <c r="N16" s="354" t="s">
        <v>48</v>
      </c>
      <c r="O16" s="354"/>
      <c r="P16" s="354"/>
      <c r="Q16" s="27"/>
      <c r="R16" s="184" t="s">
        <v>46</v>
      </c>
      <c r="S16" s="200"/>
      <c r="T16" s="184" t="s">
        <v>86</v>
      </c>
      <c r="U16" s="199"/>
      <c r="V16" s="184" t="s">
        <v>487</v>
      </c>
      <c r="W16" s="194"/>
      <c r="X16" s="196"/>
      <c r="Y16" s="184" t="s">
        <v>83</v>
      </c>
      <c r="Z16" s="196"/>
      <c r="AA16" s="184" t="s">
        <v>118</v>
      </c>
      <c r="AB16" s="191"/>
      <c r="AC16" s="192">
        <v>45936</v>
      </c>
      <c r="AD16" s="193"/>
      <c r="AE16" s="184" t="s">
        <v>488</v>
      </c>
      <c r="AF16" s="1"/>
      <c r="AG16" s="1"/>
    </row>
    <row r="17" spans="1:33" ht="46.8" customHeight="1" x14ac:dyDescent="0.55000000000000004">
      <c r="A17" s="1"/>
      <c r="B17" s="181" t="s">
        <v>489</v>
      </c>
      <c r="C17" s="1"/>
      <c r="D17" s="181" t="s">
        <v>446</v>
      </c>
      <c r="E17" s="183"/>
      <c r="F17" s="197" t="s">
        <v>60</v>
      </c>
      <c r="G17" s="199"/>
      <c r="H17" s="197" t="s">
        <v>490</v>
      </c>
      <c r="I17" s="199"/>
      <c r="J17" s="198" t="s">
        <v>491</v>
      </c>
      <c r="K17" s="201"/>
      <c r="L17" s="201"/>
      <c r="M17" s="27"/>
      <c r="N17" s="354" t="s">
        <v>51</v>
      </c>
      <c r="O17" s="354"/>
      <c r="P17" s="354"/>
      <c r="Q17" s="27"/>
      <c r="R17" s="184" t="s">
        <v>492</v>
      </c>
      <c r="S17" s="200"/>
      <c r="T17" s="184" t="s">
        <v>86</v>
      </c>
      <c r="U17" s="199"/>
      <c r="V17" s="184" t="s">
        <v>493</v>
      </c>
      <c r="W17" s="194"/>
      <c r="X17" s="196"/>
      <c r="Y17" s="184" t="s">
        <v>83</v>
      </c>
      <c r="Z17" s="196"/>
      <c r="AA17" s="184" t="s">
        <v>157</v>
      </c>
      <c r="AB17" s="191"/>
      <c r="AC17" s="192">
        <v>45936</v>
      </c>
      <c r="AD17" s="193"/>
      <c r="AE17" s="184" t="s">
        <v>494</v>
      </c>
      <c r="AF17" s="1"/>
      <c r="AG17" s="1"/>
    </row>
    <row r="18" spans="1:33" ht="28.8" x14ac:dyDescent="0.55000000000000004">
      <c r="A18" s="1"/>
      <c r="B18" s="181" t="s">
        <v>495</v>
      </c>
      <c r="C18" s="1"/>
      <c r="D18" s="181" t="s">
        <v>496</v>
      </c>
      <c r="E18" s="183"/>
      <c r="F18" s="197" t="s">
        <v>34</v>
      </c>
      <c r="G18" s="183"/>
      <c r="H18" s="197" t="s">
        <v>497</v>
      </c>
      <c r="I18" s="183"/>
      <c r="J18" s="198" t="s">
        <v>498</v>
      </c>
      <c r="K18" s="202"/>
      <c r="L18" s="202"/>
      <c r="M18" s="202"/>
      <c r="N18" s="354" t="s">
        <v>48</v>
      </c>
      <c r="O18" s="354"/>
      <c r="P18" s="354"/>
      <c r="Q18" s="202"/>
      <c r="R18" s="184" t="s">
        <v>474</v>
      </c>
      <c r="S18" s="183"/>
      <c r="T18" s="184" t="s">
        <v>86</v>
      </c>
      <c r="U18" s="183"/>
      <c r="V18" s="184" t="s">
        <v>499</v>
      </c>
      <c r="W18" s="191"/>
      <c r="X18" s="191"/>
      <c r="Y18" s="184" t="s">
        <v>83</v>
      </c>
      <c r="Z18" s="191"/>
      <c r="AA18" s="184" t="s">
        <v>95</v>
      </c>
      <c r="AB18" s="191"/>
      <c r="AC18" s="192">
        <v>45936</v>
      </c>
      <c r="AD18" s="193"/>
      <c r="AE18" s="184" t="s">
        <v>500</v>
      </c>
      <c r="AF18" s="1"/>
      <c r="AG18" s="1"/>
    </row>
    <row r="19" spans="1:33" ht="43.2" x14ac:dyDescent="0.55000000000000004">
      <c r="A19" s="1"/>
      <c r="B19" s="181" t="s">
        <v>501</v>
      </c>
      <c r="C19" s="1"/>
      <c r="D19" s="181" t="s">
        <v>496</v>
      </c>
      <c r="E19" s="183"/>
      <c r="F19" s="197" t="s">
        <v>112</v>
      </c>
      <c r="G19" s="183"/>
      <c r="H19" s="197" t="s">
        <v>502</v>
      </c>
      <c r="I19" s="183"/>
      <c r="J19" s="198" t="s">
        <v>503</v>
      </c>
      <c r="K19" s="202"/>
      <c r="L19" s="202"/>
      <c r="M19" s="202"/>
      <c r="N19" s="354" t="s">
        <v>48</v>
      </c>
      <c r="O19" s="354"/>
      <c r="P19" s="354"/>
      <c r="Q19" s="202"/>
      <c r="R19" s="184" t="s">
        <v>504</v>
      </c>
      <c r="S19" s="183"/>
      <c r="T19" s="184" t="s">
        <v>86</v>
      </c>
      <c r="U19" s="183"/>
      <c r="V19" s="184" t="s">
        <v>505</v>
      </c>
      <c r="W19" s="191"/>
      <c r="X19" s="191"/>
      <c r="Y19" s="184" t="s">
        <v>83</v>
      </c>
      <c r="Z19" s="191"/>
      <c r="AA19" s="184" t="s">
        <v>506</v>
      </c>
      <c r="AB19" s="191"/>
      <c r="AC19" s="192">
        <v>45936</v>
      </c>
      <c r="AD19" s="193"/>
      <c r="AE19" s="184" t="s">
        <v>507</v>
      </c>
      <c r="AF19" s="1"/>
      <c r="AG19" s="1"/>
    </row>
    <row r="20" spans="1:33" ht="57.6" x14ac:dyDescent="0.55000000000000004">
      <c r="A20" s="1"/>
      <c r="B20" s="181" t="s">
        <v>92</v>
      </c>
      <c r="C20" s="1"/>
      <c r="D20" s="181" t="s">
        <v>496</v>
      </c>
      <c r="E20" s="183"/>
      <c r="F20" s="197" t="s">
        <v>508</v>
      </c>
      <c r="G20" s="183"/>
      <c r="H20" s="197" t="s">
        <v>509</v>
      </c>
      <c r="I20" s="183"/>
      <c r="J20" s="198" t="s">
        <v>510</v>
      </c>
      <c r="K20" s="202"/>
      <c r="L20" s="202"/>
      <c r="M20" s="202"/>
      <c r="N20" s="354" t="s">
        <v>51</v>
      </c>
      <c r="O20" s="354"/>
      <c r="P20" s="354"/>
      <c r="Q20" s="202"/>
      <c r="R20" s="184" t="s">
        <v>511</v>
      </c>
      <c r="S20" s="183"/>
      <c r="T20" s="184" t="s">
        <v>86</v>
      </c>
      <c r="U20" s="183"/>
      <c r="V20" s="184" t="s">
        <v>512</v>
      </c>
      <c r="W20" s="191"/>
      <c r="X20" s="191"/>
      <c r="Y20" s="184" t="s">
        <v>83</v>
      </c>
      <c r="Z20" s="191"/>
      <c r="AA20" s="184" t="s">
        <v>513</v>
      </c>
      <c r="AB20" s="191"/>
      <c r="AC20" s="192">
        <v>45936</v>
      </c>
      <c r="AD20" s="193"/>
      <c r="AE20" s="184" t="s">
        <v>514</v>
      </c>
      <c r="AF20" s="1"/>
      <c r="AG20" s="1"/>
    </row>
    <row r="21" spans="1:33" ht="43.2" x14ac:dyDescent="0.55000000000000004">
      <c r="A21" s="1"/>
      <c r="B21" s="181" t="s">
        <v>515</v>
      </c>
      <c r="C21" s="1"/>
      <c r="D21" s="181" t="s">
        <v>496</v>
      </c>
      <c r="E21" s="183"/>
      <c r="F21" s="197" t="s">
        <v>516</v>
      </c>
      <c r="G21" s="183"/>
      <c r="H21" s="197" t="s">
        <v>517</v>
      </c>
      <c r="I21" s="183"/>
      <c r="J21" s="198" t="s">
        <v>518</v>
      </c>
      <c r="K21" s="202"/>
      <c r="L21" s="202"/>
      <c r="M21" s="202"/>
      <c r="N21" s="354" t="s">
        <v>48</v>
      </c>
      <c r="O21" s="354"/>
      <c r="P21" s="354"/>
      <c r="Q21" s="202"/>
      <c r="R21" s="184" t="s">
        <v>46</v>
      </c>
      <c r="S21" s="183"/>
      <c r="T21" s="184" t="s">
        <v>86</v>
      </c>
      <c r="U21" s="183"/>
      <c r="V21" s="184" t="s">
        <v>519</v>
      </c>
      <c r="W21" s="191"/>
      <c r="X21" s="191"/>
      <c r="Y21" s="184" t="s">
        <v>83</v>
      </c>
      <c r="Z21" s="191"/>
      <c r="AA21" s="184" t="s">
        <v>118</v>
      </c>
      <c r="AB21" s="191"/>
      <c r="AC21" s="192">
        <v>45936</v>
      </c>
      <c r="AD21" s="193"/>
      <c r="AE21" s="184" t="s">
        <v>520</v>
      </c>
      <c r="AF21" s="1"/>
      <c r="AG21" s="1"/>
    </row>
    <row r="22" spans="1:33" ht="57.6" x14ac:dyDescent="0.55000000000000004">
      <c r="A22" s="1"/>
      <c r="B22" s="203" t="s">
        <v>521</v>
      </c>
      <c r="C22" s="1"/>
      <c r="D22" s="203" t="s">
        <v>496</v>
      </c>
      <c r="E22" s="183"/>
      <c r="F22" s="204" t="s">
        <v>58</v>
      </c>
      <c r="G22" s="183"/>
      <c r="H22" s="204" t="s">
        <v>522</v>
      </c>
      <c r="I22" s="183"/>
      <c r="J22" s="205" t="s">
        <v>523</v>
      </c>
      <c r="K22" s="202"/>
      <c r="L22" s="202"/>
      <c r="M22" s="202"/>
      <c r="N22" s="353" t="s">
        <v>51</v>
      </c>
      <c r="O22" s="353"/>
      <c r="P22" s="353"/>
      <c r="Q22" s="202"/>
      <c r="R22" s="206" t="s">
        <v>524</v>
      </c>
      <c r="S22" s="183"/>
      <c r="T22" s="206" t="s">
        <v>86</v>
      </c>
      <c r="U22" s="183"/>
      <c r="V22" s="206" t="s">
        <v>525</v>
      </c>
      <c r="W22" s="191"/>
      <c r="X22" s="191"/>
      <c r="Y22" s="206" t="s">
        <v>83</v>
      </c>
      <c r="Z22" s="191"/>
      <c r="AA22" s="206" t="s">
        <v>526</v>
      </c>
      <c r="AB22" s="191"/>
      <c r="AC22" s="207">
        <v>45936</v>
      </c>
      <c r="AD22" s="193"/>
      <c r="AE22" s="206" t="s">
        <v>527</v>
      </c>
      <c r="AF22" s="1"/>
      <c r="AG22" s="1"/>
    </row>
    <row r="23" spans="1:33" ht="18.3" x14ac:dyDescent="0.55000000000000004">
      <c r="A23" s="1"/>
      <c r="B23" s="183"/>
      <c r="C23" s="1"/>
      <c r="D23" s="183"/>
      <c r="E23" s="183"/>
      <c r="F23" s="199"/>
      <c r="G23" s="183"/>
      <c r="H23" s="199"/>
      <c r="I23" s="183"/>
      <c r="J23" s="199"/>
      <c r="K23" s="202"/>
      <c r="L23" s="202"/>
      <c r="M23" s="202"/>
      <c r="N23" s="352"/>
      <c r="O23" s="352"/>
      <c r="P23" s="352"/>
      <c r="Q23" s="202"/>
      <c r="R23" s="183"/>
      <c r="S23" s="183"/>
      <c r="T23" s="183"/>
      <c r="U23" s="183"/>
      <c r="V23" s="183"/>
      <c r="W23" s="191"/>
      <c r="X23" s="191"/>
      <c r="Y23" s="183"/>
      <c r="Z23" s="191"/>
      <c r="AA23" s="183"/>
      <c r="AB23" s="191"/>
      <c r="AC23" s="278"/>
      <c r="AD23" s="191"/>
      <c r="AE23" s="183"/>
      <c r="AF23" s="1"/>
      <c r="AG23" s="1"/>
    </row>
    <row r="24" spans="1:33" ht="18.3" x14ac:dyDescent="0.55000000000000004">
      <c r="A24" s="1"/>
      <c r="B24" s="183"/>
      <c r="C24" s="1"/>
      <c r="D24" s="183"/>
      <c r="E24" s="183"/>
      <c r="F24" s="199"/>
      <c r="G24" s="183"/>
      <c r="H24" s="199"/>
      <c r="I24" s="183"/>
      <c r="J24" s="199"/>
      <c r="K24" s="202"/>
      <c r="L24" s="202"/>
      <c r="M24" s="202"/>
      <c r="N24" s="352"/>
      <c r="O24" s="352"/>
      <c r="P24" s="352"/>
      <c r="Q24" s="202"/>
      <c r="R24" s="183"/>
      <c r="S24" s="183"/>
      <c r="T24" s="183"/>
      <c r="U24" s="183"/>
      <c r="V24" s="183"/>
      <c r="W24" s="191"/>
      <c r="X24" s="191"/>
      <c r="Y24" s="183"/>
      <c r="Z24" s="191"/>
      <c r="AA24" s="183"/>
      <c r="AB24" s="191"/>
      <c r="AC24" s="278"/>
      <c r="AD24" s="191"/>
      <c r="AE24" s="183"/>
      <c r="AF24" s="1"/>
      <c r="AG24" s="1"/>
    </row>
    <row r="25" spans="1:33" ht="18.3" x14ac:dyDescent="0.55000000000000004">
      <c r="A25" s="1"/>
      <c r="B25" s="183"/>
      <c r="C25" s="1"/>
      <c r="D25" s="183"/>
      <c r="E25" s="183"/>
      <c r="F25" s="199"/>
      <c r="G25" s="183"/>
      <c r="H25" s="199"/>
      <c r="I25" s="183"/>
      <c r="J25" s="199"/>
      <c r="K25" s="202"/>
      <c r="L25" s="202"/>
      <c r="M25" s="202"/>
      <c r="N25" s="352"/>
      <c r="O25" s="352"/>
      <c r="P25" s="352"/>
      <c r="Q25" s="202"/>
      <c r="R25" s="183"/>
      <c r="S25" s="183"/>
      <c r="T25" s="183"/>
      <c r="U25" s="183"/>
      <c r="V25" s="183"/>
      <c r="W25" s="191"/>
      <c r="X25" s="191"/>
      <c r="Y25" s="183"/>
      <c r="Z25" s="191"/>
      <c r="AA25" s="183"/>
      <c r="AB25" s="191"/>
      <c r="AC25" s="278"/>
      <c r="AD25" s="191"/>
      <c r="AE25" s="183"/>
      <c r="AF25" s="1"/>
      <c r="AG25" s="1"/>
    </row>
    <row r="26" spans="1:33" ht="18.3" x14ac:dyDescent="0.55000000000000004">
      <c r="A26" s="1"/>
      <c r="B26" s="183"/>
      <c r="C26" s="1"/>
      <c r="D26" s="183"/>
      <c r="E26" s="183"/>
      <c r="F26" s="199"/>
      <c r="G26" s="183"/>
      <c r="H26" s="199"/>
      <c r="I26" s="183"/>
      <c r="J26" s="199"/>
      <c r="K26" s="202"/>
      <c r="L26" s="202"/>
      <c r="M26" s="202"/>
      <c r="N26" s="352"/>
      <c r="O26" s="352"/>
      <c r="P26" s="352"/>
      <c r="Q26" s="202"/>
      <c r="R26" s="183"/>
      <c r="S26" s="183"/>
      <c r="T26" s="183"/>
      <c r="U26" s="183"/>
      <c r="V26" s="183"/>
      <c r="W26" s="191"/>
      <c r="X26" s="191"/>
      <c r="Y26" s="183"/>
      <c r="Z26" s="191"/>
      <c r="AA26" s="183"/>
      <c r="AB26" s="191"/>
      <c r="AC26" s="278"/>
      <c r="AD26" s="191"/>
      <c r="AE26" s="183"/>
      <c r="AF26" s="1"/>
      <c r="AG26" s="1"/>
    </row>
    <row r="27" spans="1:33" ht="18.3" x14ac:dyDescent="0.55000000000000004">
      <c r="A27" s="1"/>
      <c r="B27" s="183"/>
      <c r="C27" s="1"/>
      <c r="D27" s="183"/>
      <c r="E27" s="183"/>
      <c r="F27" s="199"/>
      <c r="G27" s="183"/>
      <c r="H27" s="199"/>
      <c r="I27" s="183"/>
      <c r="J27" s="199"/>
      <c r="K27" s="202"/>
      <c r="L27" s="202"/>
      <c r="M27" s="202"/>
      <c r="N27" s="352"/>
      <c r="O27" s="352"/>
      <c r="P27" s="352"/>
      <c r="Q27" s="202"/>
      <c r="R27" s="183"/>
      <c r="S27" s="183"/>
      <c r="T27" s="183"/>
      <c r="U27" s="183"/>
      <c r="V27" s="183"/>
      <c r="W27" s="191"/>
      <c r="X27" s="191"/>
      <c r="Y27" s="183"/>
      <c r="Z27" s="191"/>
      <c r="AA27" s="183"/>
      <c r="AB27" s="191"/>
      <c r="AC27" s="278"/>
      <c r="AD27" s="191"/>
      <c r="AE27" s="183"/>
      <c r="AF27" s="1"/>
      <c r="AG27" s="1"/>
    </row>
    <row r="28" spans="1:33" ht="18.3" x14ac:dyDescent="0.55000000000000004">
      <c r="A28" s="1"/>
      <c r="B28" s="183"/>
      <c r="C28" s="1"/>
      <c r="D28" s="183"/>
      <c r="E28" s="183"/>
      <c r="F28" s="199"/>
      <c r="G28" s="183"/>
      <c r="H28" s="199"/>
      <c r="I28" s="183"/>
      <c r="J28" s="199"/>
      <c r="K28" s="202"/>
      <c r="L28" s="202"/>
      <c r="M28" s="202"/>
      <c r="N28" s="352"/>
      <c r="O28" s="352"/>
      <c r="P28" s="352"/>
      <c r="Q28" s="202"/>
      <c r="R28" s="183"/>
      <c r="S28" s="183"/>
      <c r="T28" s="183"/>
      <c r="U28" s="183"/>
      <c r="V28" s="183"/>
      <c r="W28" s="191"/>
      <c r="X28" s="191"/>
      <c r="Y28" s="183"/>
      <c r="Z28" s="191"/>
      <c r="AA28" s="183"/>
      <c r="AB28" s="191"/>
      <c r="AC28" s="278"/>
      <c r="AD28" s="191"/>
      <c r="AE28" s="183"/>
      <c r="AF28" s="1"/>
    </row>
    <row r="29" spans="1:33" ht="18.3" x14ac:dyDescent="0.55000000000000004">
      <c r="A29" s="1"/>
      <c r="B29" s="183"/>
      <c r="C29" s="1"/>
      <c r="D29" s="183"/>
      <c r="E29" s="183"/>
      <c r="F29" s="199"/>
      <c r="G29" s="183"/>
      <c r="H29" s="199"/>
      <c r="I29" s="183"/>
      <c r="J29" s="199"/>
      <c r="K29" s="202"/>
      <c r="L29" s="202"/>
      <c r="M29" s="202"/>
      <c r="N29" s="352"/>
      <c r="O29" s="352"/>
      <c r="P29" s="352"/>
      <c r="Q29" s="202"/>
      <c r="R29" s="183"/>
      <c r="S29" s="183"/>
      <c r="T29" s="183"/>
      <c r="U29" s="183"/>
      <c r="V29" s="183"/>
      <c r="W29" s="191"/>
      <c r="X29" s="191"/>
      <c r="Y29" s="183"/>
      <c r="Z29" s="191"/>
      <c r="AA29" s="183"/>
      <c r="AB29" s="191"/>
      <c r="AC29" s="278"/>
      <c r="AD29" s="191"/>
      <c r="AE29" s="183"/>
    </row>
    <row r="30" spans="1:33" ht="18.3" x14ac:dyDescent="0.55000000000000004">
      <c r="A30" s="1"/>
      <c r="B30" s="183"/>
      <c r="C30" s="1"/>
      <c r="D30" s="183"/>
      <c r="E30" s="183"/>
      <c r="F30" s="199"/>
      <c r="G30" s="183"/>
      <c r="H30" s="199"/>
      <c r="I30" s="183"/>
      <c r="J30" s="199"/>
      <c r="K30" s="202"/>
      <c r="L30" s="202"/>
      <c r="M30" s="202"/>
      <c r="N30" s="352"/>
      <c r="O30" s="352"/>
      <c r="P30" s="352"/>
      <c r="Q30" s="202"/>
      <c r="R30" s="183"/>
      <c r="S30" s="183"/>
      <c r="T30" s="183"/>
      <c r="U30" s="183"/>
      <c r="V30" s="183"/>
      <c r="W30" s="191"/>
      <c r="X30" s="191"/>
      <c r="Y30" s="183"/>
      <c r="Z30" s="191"/>
      <c r="AA30" s="183"/>
      <c r="AB30" s="191"/>
      <c r="AC30" s="278"/>
      <c r="AD30" s="191"/>
      <c r="AE30" s="183"/>
    </row>
    <row r="31" spans="1:33" x14ac:dyDescent="0.55000000000000004">
      <c r="A31" s="1"/>
      <c r="B31" s="1"/>
      <c r="C31" s="1"/>
      <c r="D31" s="1"/>
      <c r="F31" s="1"/>
      <c r="H31" s="1"/>
      <c r="J31" s="1"/>
      <c r="N31" s="1"/>
      <c r="O31" s="1"/>
      <c r="P31" s="1"/>
      <c r="T31" s="1"/>
      <c r="V31" s="1"/>
      <c r="Y31" s="1"/>
      <c r="AA31" s="1"/>
      <c r="AB31" s="1"/>
      <c r="AC31" s="1"/>
      <c r="AD31" s="1"/>
      <c r="AE31" s="1"/>
    </row>
    <row r="32" spans="1:33" x14ac:dyDescent="0.55000000000000004">
      <c r="A32" s="1"/>
      <c r="B32" s="1"/>
      <c r="C32" s="1"/>
      <c r="D32" s="1"/>
      <c r="F32" s="1"/>
      <c r="H32" s="1"/>
      <c r="J32" s="1"/>
      <c r="N32" s="1"/>
      <c r="O32" s="1"/>
      <c r="P32" s="1"/>
      <c r="T32" s="1"/>
      <c r="V32" s="1"/>
      <c r="Y32" s="1"/>
      <c r="AA32" s="1"/>
      <c r="AB32" s="1"/>
      <c r="AC32" s="1"/>
      <c r="AD32" s="1"/>
      <c r="AE32" s="1"/>
    </row>
    <row r="33" spans="1:31" x14ac:dyDescent="0.55000000000000004">
      <c r="A33" s="1"/>
      <c r="B33" s="1"/>
      <c r="C33" s="1"/>
      <c r="D33" s="1"/>
      <c r="F33" s="1"/>
      <c r="H33" s="1"/>
      <c r="J33" s="1"/>
      <c r="N33" s="1"/>
      <c r="O33" s="1"/>
      <c r="P33" s="1"/>
      <c r="T33" s="1"/>
      <c r="V33" s="1"/>
      <c r="Y33" s="1"/>
      <c r="AA33" s="1"/>
      <c r="AB33" s="1"/>
      <c r="AC33" s="1"/>
      <c r="AD33" s="1"/>
      <c r="AE33" s="1"/>
    </row>
    <row r="34" spans="1:31" x14ac:dyDescent="0.55000000000000004">
      <c r="A34" s="1"/>
      <c r="B34" s="1"/>
      <c r="C34" s="1"/>
      <c r="D34" s="1"/>
      <c r="F34" s="1"/>
      <c r="H34" s="1"/>
      <c r="J34" s="1"/>
      <c r="N34" s="1"/>
      <c r="O34" s="1"/>
      <c r="P34" s="1"/>
      <c r="T34" s="1"/>
      <c r="V34" s="1"/>
      <c r="Y34" s="1"/>
      <c r="AA34" s="1"/>
      <c r="AB34" s="1"/>
      <c r="AC34" s="1"/>
      <c r="AE34" s="1"/>
    </row>
    <row r="35" spans="1:31" x14ac:dyDescent="0.55000000000000004">
      <c r="A35" s="1"/>
      <c r="B35" s="1"/>
      <c r="D35" s="1"/>
      <c r="F35" s="1"/>
      <c r="H35" s="1"/>
      <c r="J35" s="1"/>
      <c r="N35" s="1"/>
      <c r="O35" s="1"/>
      <c r="P35" s="1"/>
      <c r="T35" s="1"/>
      <c r="V35" s="1"/>
      <c r="Y35" s="1"/>
      <c r="AA35" s="1"/>
      <c r="AB35" s="1"/>
      <c r="AC35" s="1"/>
      <c r="AE35" s="1"/>
    </row>
    <row r="36" spans="1:31" x14ac:dyDescent="0.55000000000000004">
      <c r="A36" s="1"/>
      <c r="B36" s="1"/>
      <c r="D36" s="1"/>
      <c r="F36" s="1"/>
      <c r="H36" s="1"/>
      <c r="J36" s="1"/>
      <c r="N36" s="1"/>
      <c r="O36" s="1"/>
      <c r="P36" s="1"/>
      <c r="T36" s="1"/>
      <c r="V36" s="1"/>
      <c r="Y36" s="1"/>
      <c r="AA36" s="1"/>
      <c r="AB36" s="1"/>
      <c r="AC36" s="1"/>
      <c r="AE36" s="1"/>
    </row>
    <row r="37" spans="1:31" x14ac:dyDescent="0.55000000000000004">
      <c r="B37" s="1"/>
      <c r="D37" s="1"/>
      <c r="F37" s="1"/>
      <c r="H37" s="1"/>
      <c r="J37" s="1"/>
      <c r="N37" s="1"/>
      <c r="O37" s="1"/>
      <c r="P37" s="1"/>
      <c r="T37" s="1"/>
      <c r="V37" s="1"/>
      <c r="Y37" s="1"/>
      <c r="AA37" s="1"/>
      <c r="AB37" s="1"/>
      <c r="AC37" s="1"/>
      <c r="AE37" s="1"/>
    </row>
    <row r="38" spans="1:31" x14ac:dyDescent="0.55000000000000004">
      <c r="B38" s="1"/>
      <c r="D38" s="1"/>
      <c r="F38" s="1"/>
      <c r="H38" s="1"/>
      <c r="J38" s="1"/>
      <c r="N38" s="1"/>
      <c r="O38" s="1"/>
      <c r="P38" s="1"/>
      <c r="T38" s="1"/>
      <c r="V38" s="1"/>
      <c r="Y38" s="1"/>
      <c r="AA38" s="1"/>
      <c r="AB38" s="1"/>
      <c r="AC38" s="1"/>
      <c r="AE38" s="1"/>
    </row>
    <row r="39" spans="1:31" x14ac:dyDescent="0.55000000000000004">
      <c r="B39" s="1"/>
      <c r="D39" s="1"/>
      <c r="F39" s="1"/>
      <c r="H39" s="1"/>
      <c r="J39" s="1"/>
      <c r="N39" s="1"/>
      <c r="O39" s="1"/>
      <c r="P39" s="1"/>
      <c r="T39" s="1"/>
      <c r="V39" s="1"/>
      <c r="Y39" s="1"/>
      <c r="AA39" s="1"/>
      <c r="AB39" s="1"/>
      <c r="AC39" s="1"/>
      <c r="AE39" s="1"/>
    </row>
    <row r="40" spans="1:31" x14ac:dyDescent="0.55000000000000004">
      <c r="B40" s="1"/>
      <c r="D40" s="1"/>
      <c r="F40" s="1"/>
      <c r="H40" s="1"/>
      <c r="J40" s="1"/>
      <c r="N40" s="1"/>
      <c r="O40" s="1"/>
      <c r="P40" s="1"/>
      <c r="T40" s="1"/>
      <c r="V40" s="1"/>
      <c r="Y40" s="1"/>
      <c r="AA40" s="1"/>
      <c r="AB40" s="1"/>
      <c r="AC40" s="1"/>
      <c r="AE40" s="1"/>
    </row>
    <row r="41" spans="1:31" x14ac:dyDescent="0.55000000000000004">
      <c r="B41" s="1"/>
      <c r="D41" s="1"/>
      <c r="F41" s="1"/>
      <c r="H41" s="1"/>
      <c r="J41" s="1"/>
      <c r="N41" s="1"/>
      <c r="O41" s="1"/>
      <c r="P41" s="1"/>
      <c r="T41" s="1"/>
      <c r="V41" s="1"/>
      <c r="Y41" s="1"/>
      <c r="AA41" s="1"/>
      <c r="AB41" s="1"/>
      <c r="AC41" s="1"/>
      <c r="AE41" s="1"/>
    </row>
    <row r="42" spans="1:31" x14ac:dyDescent="0.55000000000000004">
      <c r="B42" s="1"/>
      <c r="D42" s="1"/>
      <c r="F42" s="1"/>
      <c r="H42" s="1"/>
      <c r="J42" s="1"/>
      <c r="N42" s="1"/>
      <c r="O42" s="1"/>
      <c r="P42" s="1"/>
      <c r="T42" s="1"/>
      <c r="V42" s="1"/>
      <c r="Y42" s="1"/>
      <c r="AA42" s="1"/>
      <c r="AB42" s="1"/>
      <c r="AC42" s="1"/>
      <c r="AE42" s="1"/>
    </row>
    <row r="43" spans="1:31" x14ac:dyDescent="0.55000000000000004">
      <c r="B43" s="1"/>
      <c r="D43" s="1"/>
      <c r="F43" s="1"/>
      <c r="H43" s="1"/>
      <c r="J43" s="1"/>
      <c r="N43" s="1"/>
      <c r="O43" s="1"/>
      <c r="P43" s="1"/>
      <c r="T43" s="1"/>
      <c r="V43" s="1"/>
      <c r="Y43" s="1"/>
      <c r="AA43" s="1"/>
      <c r="AB43" s="1"/>
      <c r="AC43" s="1"/>
      <c r="AE43" s="1"/>
    </row>
    <row r="44" spans="1:31" x14ac:dyDescent="0.55000000000000004">
      <c r="B44" s="1"/>
      <c r="D44" s="1"/>
      <c r="F44" s="1"/>
      <c r="H44" s="1"/>
      <c r="J44" s="1"/>
      <c r="N44" s="1"/>
      <c r="O44" s="1"/>
      <c r="P44" s="1"/>
      <c r="T44" s="1"/>
      <c r="V44" s="1"/>
      <c r="Y44" s="1"/>
      <c r="AA44" s="1"/>
      <c r="AB44" s="1"/>
      <c r="AC44" s="1"/>
      <c r="AE44" s="1"/>
    </row>
    <row r="45" spans="1:31" x14ac:dyDescent="0.55000000000000004">
      <c r="B45" s="1"/>
      <c r="D45" s="1"/>
      <c r="F45" s="1"/>
      <c r="H45" s="1"/>
      <c r="J45" s="1"/>
      <c r="N45" s="1"/>
      <c r="O45" s="1"/>
      <c r="P45" s="1"/>
      <c r="T45" s="1"/>
      <c r="V45" s="1"/>
      <c r="Y45" s="1"/>
      <c r="AA45" s="1"/>
      <c r="AB45" s="1"/>
      <c r="AC45" s="1"/>
      <c r="AE45" s="1"/>
    </row>
  </sheetData>
  <mergeCells count="27">
    <mergeCell ref="N10:P10"/>
    <mergeCell ref="B2:W2"/>
    <mergeCell ref="B5:K5"/>
    <mergeCell ref="N5:P5"/>
    <mergeCell ref="R5:AE5"/>
    <mergeCell ref="N9:P9"/>
    <mergeCell ref="N17:P17"/>
    <mergeCell ref="N18:P18"/>
    <mergeCell ref="N19:P19"/>
    <mergeCell ref="N20:P20"/>
    <mergeCell ref="N21:P21"/>
    <mergeCell ref="A1:F1"/>
    <mergeCell ref="N29:P29"/>
    <mergeCell ref="N30:P30"/>
    <mergeCell ref="N23:P23"/>
    <mergeCell ref="N24:P24"/>
    <mergeCell ref="N25:P25"/>
    <mergeCell ref="N26:P26"/>
    <mergeCell ref="N27:P27"/>
    <mergeCell ref="N28:P28"/>
    <mergeCell ref="N22:P22"/>
    <mergeCell ref="N11:P11"/>
    <mergeCell ref="N12:P12"/>
    <mergeCell ref="N13:P13"/>
    <mergeCell ref="N14:P14"/>
    <mergeCell ref="N15:P15"/>
    <mergeCell ref="N16:P16"/>
  </mergeCells>
  <conditionalFormatting sqref="N9:P30">
    <cfRule type="cellIs" dxfId="2" priority="1" operator="equal">
      <formula>"Low"</formula>
    </cfRule>
    <cfRule type="cellIs" dxfId="1" priority="2" operator="equal">
      <formula>"Medium"</formula>
    </cfRule>
    <cfRule type="cellIs" dxfId="0" priority="3" operator="equal">
      <formula>"High"</formula>
    </cfRule>
  </conditionalFormatting>
  <dataValidations count="1">
    <dataValidation type="list" allowBlank="1" showInputMessage="1" showErrorMessage="1" sqref="N9:P30" xr:uid="{96CA89A1-693E-4BDB-B004-763ADC8AC33C}">
      <formula1>",Low, Medium, High"</formula1>
    </dataValidation>
  </dataValidations>
  <hyperlinks>
    <hyperlink ref="A1" location="'Table of Contents'!A1" display="Back to Table of Contents" xr:uid="{8858F5D4-D8EF-48D1-94E3-1959360A281C}"/>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43C6-B54C-4E66-8EBF-5E32111E28C3}">
  <dimension ref="A1:R36"/>
  <sheetViews>
    <sheetView tabSelected="1" workbookViewId="0">
      <selection activeCell="A30" sqref="A30:R36"/>
    </sheetView>
  </sheetViews>
  <sheetFormatPr defaultRowHeight="14.4" x14ac:dyDescent="0.55000000000000004"/>
  <cols>
    <col min="3" max="3" width="1.1015625" style="1" customWidth="1"/>
    <col min="4" max="4" width="52.41796875" bestFit="1" customWidth="1"/>
    <col min="5" max="5" width="1.1015625" style="1" customWidth="1"/>
    <col min="6" max="6" width="15.3125" customWidth="1"/>
    <col min="7" max="7" width="1.1015625" style="1" customWidth="1"/>
    <col min="8" max="8" width="42.05078125" customWidth="1"/>
    <col min="9" max="9" width="1.1015625" style="1" customWidth="1"/>
    <col min="10" max="10" width="13.734375" customWidth="1"/>
    <col min="11" max="11" width="1.1015625" style="1" customWidth="1"/>
    <col min="12" max="12" width="3.3125" customWidth="1"/>
    <col min="13" max="13" width="3.68359375" customWidth="1"/>
    <col min="14" max="14" width="3.578125" customWidth="1"/>
    <col min="15" max="15" width="4.20703125" customWidth="1"/>
    <col min="16" max="16" width="1.20703125" style="1" customWidth="1"/>
    <col min="17" max="17" width="12.9453125" bestFit="1" customWidth="1"/>
  </cols>
  <sheetData>
    <row r="1" spans="1:18" ht="28.8" x14ac:dyDescent="1.1000000000000001">
      <c r="A1" s="360" t="s">
        <v>677</v>
      </c>
      <c r="B1" s="360"/>
      <c r="C1" s="360"/>
      <c r="D1" s="360"/>
      <c r="E1" s="292"/>
      <c r="F1" s="292"/>
      <c r="H1" s="1"/>
      <c r="J1" s="1"/>
      <c r="L1" s="1"/>
      <c r="M1" s="1"/>
      <c r="N1" s="1"/>
      <c r="O1" s="1"/>
      <c r="Q1" s="1"/>
      <c r="R1" s="1"/>
    </row>
    <row r="2" spans="1:18" x14ac:dyDescent="0.55000000000000004">
      <c r="A2" s="1"/>
      <c r="B2" s="1"/>
      <c r="D2" s="1"/>
      <c r="F2" s="1"/>
      <c r="H2" s="1"/>
      <c r="J2" s="1"/>
      <c r="L2" s="361" t="s">
        <v>592</v>
      </c>
      <c r="M2" s="361"/>
      <c r="N2" s="361"/>
      <c r="O2" s="361"/>
      <c r="P2" s="361"/>
      <c r="Q2" s="361"/>
      <c r="R2" s="1"/>
    </row>
    <row r="3" spans="1:18" ht="55.8" customHeight="1" x14ac:dyDescent="0.55000000000000004">
      <c r="A3" s="1"/>
      <c r="B3" s="362" t="s">
        <v>593</v>
      </c>
      <c r="C3" s="362"/>
      <c r="D3" s="362"/>
      <c r="E3" s="362"/>
      <c r="F3" s="362"/>
      <c r="G3" s="362"/>
      <c r="H3" s="362"/>
      <c r="I3" s="362"/>
      <c r="J3" s="362"/>
      <c r="K3" s="280"/>
      <c r="L3" s="361"/>
      <c r="M3" s="361"/>
      <c r="N3" s="361"/>
      <c r="O3" s="361"/>
      <c r="P3" s="361"/>
      <c r="Q3" s="361"/>
      <c r="R3" s="1"/>
    </row>
    <row r="4" spans="1:18" x14ac:dyDescent="0.55000000000000004">
      <c r="A4" s="1"/>
      <c r="B4" s="1"/>
      <c r="D4" s="1"/>
      <c r="F4" s="1"/>
      <c r="H4" s="1"/>
      <c r="J4" s="1"/>
      <c r="L4" s="1"/>
      <c r="M4" s="1"/>
      <c r="N4" s="1"/>
      <c r="O4" s="1"/>
      <c r="Q4" s="1"/>
      <c r="R4" s="1"/>
    </row>
    <row r="5" spans="1:18" ht="12.3" customHeight="1" x14ac:dyDescent="0.55000000000000004">
      <c r="A5" s="1"/>
      <c r="B5" s="363" t="s">
        <v>594</v>
      </c>
      <c r="D5" s="363" t="s">
        <v>595</v>
      </c>
      <c r="F5" s="363" t="s">
        <v>596</v>
      </c>
      <c r="H5" s="363" t="s">
        <v>597</v>
      </c>
      <c r="J5" s="363" t="s">
        <v>27</v>
      </c>
      <c r="L5" s="364" t="s">
        <v>75</v>
      </c>
      <c r="M5" s="345"/>
      <c r="N5" s="345"/>
      <c r="O5" s="345"/>
      <c r="P5" s="281"/>
      <c r="Q5" s="365" t="s">
        <v>598</v>
      </c>
      <c r="R5" s="1"/>
    </row>
    <row r="6" spans="1:18" ht="57.3" customHeight="1" x14ac:dyDescent="0.55000000000000004">
      <c r="A6" s="1"/>
      <c r="B6" s="345"/>
      <c r="C6" s="281"/>
      <c r="D6" s="345"/>
      <c r="E6" s="281"/>
      <c r="F6" s="345"/>
      <c r="G6" s="281"/>
      <c r="H6" s="345"/>
      <c r="I6" s="281"/>
      <c r="J6" s="345"/>
      <c r="K6" s="281"/>
      <c r="L6" s="282" t="s">
        <v>599</v>
      </c>
      <c r="M6" s="282" t="s">
        <v>600</v>
      </c>
      <c r="N6" s="282" t="s">
        <v>601</v>
      </c>
      <c r="O6" s="282" t="s">
        <v>602</v>
      </c>
      <c r="Q6" s="365"/>
      <c r="R6" s="1"/>
    </row>
    <row r="7" spans="1:18" s="1" customFormat="1" ht="5.4" customHeight="1" x14ac:dyDescent="0.55000000000000004">
      <c r="B7" s="281"/>
      <c r="C7" s="281"/>
      <c r="D7" s="281"/>
      <c r="E7" s="281"/>
      <c r="F7" s="281"/>
      <c r="G7" s="281"/>
      <c r="H7" s="281"/>
      <c r="I7" s="281"/>
      <c r="J7" s="281"/>
      <c r="K7" s="281"/>
      <c r="L7" s="283"/>
      <c r="M7" s="283"/>
      <c r="N7" s="283"/>
      <c r="O7" s="283"/>
    </row>
    <row r="8" spans="1:18" x14ac:dyDescent="0.55000000000000004">
      <c r="A8" s="1"/>
      <c r="B8" s="284" t="s">
        <v>603</v>
      </c>
      <c r="C8" s="285"/>
      <c r="D8" s="284" t="s">
        <v>604</v>
      </c>
      <c r="E8" s="285"/>
      <c r="F8" s="284" t="s">
        <v>533</v>
      </c>
      <c r="G8" s="285"/>
      <c r="H8" s="284" t="s">
        <v>605</v>
      </c>
      <c r="I8" s="285"/>
      <c r="J8" s="284" t="s">
        <v>320</v>
      </c>
      <c r="K8" s="285"/>
      <c r="L8" s="366" t="s">
        <v>601</v>
      </c>
      <c r="M8" s="366"/>
      <c r="N8" s="366"/>
      <c r="O8" s="366"/>
      <c r="Q8" s="286">
        <v>100</v>
      </c>
      <c r="R8" s="1"/>
    </row>
    <row r="9" spans="1:18" x14ac:dyDescent="0.55000000000000004">
      <c r="A9" s="1"/>
      <c r="B9" s="284" t="s">
        <v>606</v>
      </c>
      <c r="D9" s="284" t="s">
        <v>607</v>
      </c>
      <c r="F9" s="284" t="s">
        <v>533</v>
      </c>
      <c r="H9" s="284" t="s">
        <v>608</v>
      </c>
      <c r="J9" s="284" t="s">
        <v>322</v>
      </c>
      <c r="L9" s="366" t="s">
        <v>601</v>
      </c>
      <c r="M9" s="366"/>
      <c r="N9" s="366"/>
      <c r="O9" s="366"/>
      <c r="Q9" s="286">
        <v>100</v>
      </c>
      <c r="R9" s="1"/>
    </row>
    <row r="10" spans="1:18" x14ac:dyDescent="0.55000000000000004">
      <c r="A10" s="1"/>
      <c r="B10" s="284" t="s">
        <v>609</v>
      </c>
      <c r="D10" s="284" t="s">
        <v>610</v>
      </c>
      <c r="F10" s="284" t="s">
        <v>533</v>
      </c>
      <c r="H10" s="284" t="s">
        <v>611</v>
      </c>
      <c r="J10" s="284" t="s">
        <v>324</v>
      </c>
      <c r="L10" s="366" t="s">
        <v>601</v>
      </c>
      <c r="M10" s="366"/>
      <c r="N10" s="366"/>
      <c r="O10" s="366"/>
      <c r="Q10" s="286">
        <v>100</v>
      </c>
      <c r="R10" s="1"/>
    </row>
    <row r="11" spans="1:18" x14ac:dyDescent="0.55000000000000004">
      <c r="A11" s="1"/>
      <c r="B11" s="284" t="s">
        <v>612</v>
      </c>
      <c r="D11" s="284" t="s">
        <v>613</v>
      </c>
      <c r="F11" s="284" t="s">
        <v>533</v>
      </c>
      <c r="H11" s="284" t="s">
        <v>614</v>
      </c>
      <c r="J11" s="284" t="s">
        <v>615</v>
      </c>
      <c r="L11" s="366" t="s">
        <v>601</v>
      </c>
      <c r="M11" s="366"/>
      <c r="N11" s="366"/>
      <c r="O11" s="366"/>
      <c r="Q11" s="286">
        <v>100</v>
      </c>
      <c r="R11" s="1"/>
    </row>
    <row r="12" spans="1:18" x14ac:dyDescent="0.55000000000000004">
      <c r="A12" s="1"/>
      <c r="B12" s="284" t="s">
        <v>616</v>
      </c>
      <c r="D12" s="284" t="s">
        <v>617</v>
      </c>
      <c r="F12" s="284" t="s">
        <v>533</v>
      </c>
      <c r="H12" s="284" t="s">
        <v>618</v>
      </c>
      <c r="J12" s="284" t="s">
        <v>326</v>
      </c>
      <c r="L12" s="366" t="s">
        <v>601</v>
      </c>
      <c r="M12" s="366"/>
      <c r="N12" s="366"/>
      <c r="O12" s="366"/>
      <c r="Q12" s="286">
        <v>100</v>
      </c>
      <c r="R12" s="1"/>
    </row>
    <row r="13" spans="1:18" x14ac:dyDescent="0.55000000000000004">
      <c r="A13" s="1"/>
      <c r="B13" s="284" t="s">
        <v>619</v>
      </c>
      <c r="D13" s="284" t="s">
        <v>620</v>
      </c>
      <c r="F13" s="284" t="s">
        <v>533</v>
      </c>
      <c r="H13" s="284" t="s">
        <v>621</v>
      </c>
      <c r="J13" s="284" t="s">
        <v>328</v>
      </c>
      <c r="L13" s="366" t="s">
        <v>601</v>
      </c>
      <c r="M13" s="366"/>
      <c r="N13" s="366"/>
      <c r="O13" s="366"/>
      <c r="Q13" s="286">
        <v>100</v>
      </c>
      <c r="R13" s="1"/>
    </row>
    <row r="14" spans="1:18" x14ac:dyDescent="0.55000000000000004">
      <c r="A14" s="1"/>
      <c r="B14" s="284" t="s">
        <v>622</v>
      </c>
      <c r="D14" s="284" t="s">
        <v>623</v>
      </c>
      <c r="F14" s="284" t="s">
        <v>533</v>
      </c>
      <c r="H14" s="284" t="s">
        <v>624</v>
      </c>
      <c r="J14" s="284" t="s">
        <v>342</v>
      </c>
      <c r="L14" s="366" t="s">
        <v>601</v>
      </c>
      <c r="M14" s="366"/>
      <c r="N14" s="366"/>
      <c r="O14" s="366"/>
      <c r="Q14" s="286">
        <v>100</v>
      </c>
      <c r="R14" s="1"/>
    </row>
    <row r="15" spans="1:18" x14ac:dyDescent="0.55000000000000004">
      <c r="A15" s="1"/>
      <c r="B15" s="284" t="s">
        <v>625</v>
      </c>
      <c r="D15" s="284" t="s">
        <v>626</v>
      </c>
      <c r="F15" s="284" t="s">
        <v>533</v>
      </c>
      <c r="H15" s="284" t="s">
        <v>627</v>
      </c>
      <c r="J15" s="284" t="s">
        <v>294</v>
      </c>
      <c r="L15" s="366" t="s">
        <v>601</v>
      </c>
      <c r="M15" s="366"/>
      <c r="N15" s="366"/>
      <c r="O15" s="366"/>
      <c r="Q15" s="286">
        <v>100</v>
      </c>
      <c r="R15" s="1"/>
    </row>
    <row r="16" spans="1:18" x14ac:dyDescent="0.55000000000000004">
      <c r="A16" s="1"/>
      <c r="B16" s="284" t="s">
        <v>628</v>
      </c>
      <c r="D16" s="284" t="s">
        <v>629</v>
      </c>
      <c r="F16" s="284" t="s">
        <v>533</v>
      </c>
      <c r="H16" s="284" t="s">
        <v>630</v>
      </c>
      <c r="J16" s="284" t="s">
        <v>300</v>
      </c>
      <c r="L16" s="366" t="s">
        <v>601</v>
      </c>
      <c r="M16" s="366"/>
      <c r="N16" s="366"/>
      <c r="O16" s="366"/>
      <c r="Q16" s="286">
        <v>100</v>
      </c>
      <c r="R16" s="1"/>
    </row>
    <row r="17" spans="1:18" x14ac:dyDescent="0.55000000000000004">
      <c r="A17" s="1"/>
      <c r="B17" s="284" t="s">
        <v>631</v>
      </c>
      <c r="D17" s="284" t="s">
        <v>632</v>
      </c>
      <c r="F17" s="284" t="s">
        <v>533</v>
      </c>
      <c r="H17" s="284" t="s">
        <v>633</v>
      </c>
      <c r="J17" s="284" t="s">
        <v>304</v>
      </c>
      <c r="L17" s="366" t="s">
        <v>601</v>
      </c>
      <c r="M17" s="366"/>
      <c r="N17" s="366"/>
      <c r="O17" s="366"/>
      <c r="Q17" s="286">
        <v>100</v>
      </c>
      <c r="R17" s="1"/>
    </row>
    <row r="18" spans="1:18" x14ac:dyDescent="0.55000000000000004">
      <c r="A18" s="1"/>
      <c r="B18" s="284" t="s">
        <v>634</v>
      </c>
      <c r="D18" s="284" t="s">
        <v>635</v>
      </c>
      <c r="F18" s="284" t="s">
        <v>533</v>
      </c>
      <c r="H18" s="284" t="s">
        <v>636</v>
      </c>
      <c r="J18" s="284" t="s">
        <v>382</v>
      </c>
      <c r="L18" s="366" t="s">
        <v>601</v>
      </c>
      <c r="M18" s="366"/>
      <c r="N18" s="366"/>
      <c r="O18" s="366"/>
      <c r="Q18" s="286">
        <v>100</v>
      </c>
      <c r="R18" s="1"/>
    </row>
    <row r="19" spans="1:18" x14ac:dyDescent="0.55000000000000004">
      <c r="A19" s="1"/>
      <c r="B19" s="284" t="s">
        <v>637</v>
      </c>
      <c r="D19" s="284" t="s">
        <v>638</v>
      </c>
      <c r="F19" s="284" t="s">
        <v>533</v>
      </c>
      <c r="H19" s="284" t="s">
        <v>639</v>
      </c>
      <c r="J19" s="284" t="s">
        <v>640</v>
      </c>
      <c r="L19" s="366" t="s">
        <v>601</v>
      </c>
      <c r="M19" s="366"/>
      <c r="N19" s="366"/>
      <c r="O19" s="366"/>
      <c r="Q19" s="286">
        <v>100</v>
      </c>
      <c r="R19" s="1"/>
    </row>
    <row r="20" spans="1:18" x14ac:dyDescent="0.55000000000000004">
      <c r="A20" s="1"/>
      <c r="B20" s="284" t="s">
        <v>641</v>
      </c>
      <c r="D20" s="284" t="s">
        <v>642</v>
      </c>
      <c r="F20" s="284" t="s">
        <v>533</v>
      </c>
      <c r="H20" s="284" t="s">
        <v>643</v>
      </c>
      <c r="J20" s="284" t="s">
        <v>644</v>
      </c>
      <c r="L20" s="366" t="s">
        <v>601</v>
      </c>
      <c r="M20" s="366"/>
      <c r="N20" s="366"/>
      <c r="O20" s="366"/>
      <c r="Q20" s="286">
        <v>100</v>
      </c>
      <c r="R20" s="1"/>
    </row>
    <row r="21" spans="1:18" x14ac:dyDescent="0.55000000000000004">
      <c r="A21" s="1"/>
      <c r="B21" s="284" t="s">
        <v>645</v>
      </c>
      <c r="D21" s="284" t="s">
        <v>646</v>
      </c>
      <c r="F21" s="284" t="s">
        <v>533</v>
      </c>
      <c r="H21" s="284" t="s">
        <v>647</v>
      </c>
      <c r="J21" s="284" t="s">
        <v>398</v>
      </c>
      <c r="L21" s="366" t="s">
        <v>601</v>
      </c>
      <c r="M21" s="366"/>
      <c r="N21" s="366"/>
      <c r="O21" s="366"/>
      <c r="Q21" s="286">
        <v>100</v>
      </c>
      <c r="R21" s="1"/>
    </row>
    <row r="22" spans="1:18" x14ac:dyDescent="0.55000000000000004">
      <c r="A22" s="1"/>
      <c r="B22" s="284" t="s">
        <v>648</v>
      </c>
      <c r="D22" s="284" t="s">
        <v>649</v>
      </c>
      <c r="F22" s="284" t="s">
        <v>533</v>
      </c>
      <c r="H22" s="284" t="s">
        <v>650</v>
      </c>
      <c r="J22" s="284" t="s">
        <v>651</v>
      </c>
      <c r="L22" s="366" t="s">
        <v>601</v>
      </c>
      <c r="M22" s="366"/>
      <c r="N22" s="366"/>
      <c r="O22" s="366"/>
      <c r="Q22" s="286">
        <v>100</v>
      </c>
      <c r="R22" s="1"/>
    </row>
    <row r="23" spans="1:18" x14ac:dyDescent="0.55000000000000004">
      <c r="A23" s="1"/>
      <c r="B23" s="284" t="s">
        <v>652</v>
      </c>
      <c r="D23" s="284" t="s">
        <v>653</v>
      </c>
      <c r="F23" s="284" t="s">
        <v>533</v>
      </c>
      <c r="H23" s="284" t="s">
        <v>654</v>
      </c>
      <c r="J23" s="284" t="s">
        <v>655</v>
      </c>
      <c r="L23" s="366" t="s">
        <v>601</v>
      </c>
      <c r="M23" s="366"/>
      <c r="N23" s="366"/>
      <c r="O23" s="366"/>
      <c r="Q23" s="286">
        <v>100</v>
      </c>
      <c r="R23" s="1"/>
    </row>
    <row r="24" spans="1:18" x14ac:dyDescent="0.55000000000000004">
      <c r="A24" s="1"/>
      <c r="B24" s="284" t="s">
        <v>656</v>
      </c>
      <c r="D24" s="284" t="s">
        <v>657</v>
      </c>
      <c r="F24" s="284" t="s">
        <v>533</v>
      </c>
      <c r="H24" s="284" t="s">
        <v>658</v>
      </c>
      <c r="J24" s="284" t="s">
        <v>659</v>
      </c>
      <c r="L24" s="366" t="s">
        <v>601</v>
      </c>
      <c r="M24" s="366"/>
      <c r="N24" s="366"/>
      <c r="O24" s="366"/>
      <c r="Q24" s="286">
        <v>100</v>
      </c>
      <c r="R24" s="1"/>
    </row>
    <row r="25" spans="1:18" x14ac:dyDescent="0.55000000000000004">
      <c r="A25" s="1"/>
      <c r="B25" s="284" t="s">
        <v>660</v>
      </c>
      <c r="D25" s="284" t="s">
        <v>661</v>
      </c>
      <c r="F25" s="284" t="s">
        <v>533</v>
      </c>
      <c r="H25" s="284" t="s">
        <v>662</v>
      </c>
      <c r="J25" s="284" t="s">
        <v>264</v>
      </c>
      <c r="L25" s="366" t="s">
        <v>601</v>
      </c>
      <c r="M25" s="366"/>
      <c r="N25" s="366"/>
      <c r="O25" s="366"/>
      <c r="Q25" s="286">
        <v>100</v>
      </c>
      <c r="R25" s="1"/>
    </row>
    <row r="26" spans="1:18" x14ac:dyDescent="0.55000000000000004">
      <c r="A26" s="1"/>
      <c r="B26" s="284" t="s">
        <v>663</v>
      </c>
      <c r="D26" s="284" t="s">
        <v>664</v>
      </c>
      <c r="F26" s="284" t="s">
        <v>533</v>
      </c>
      <c r="H26" s="284" t="s">
        <v>665</v>
      </c>
      <c r="J26" s="284" t="s">
        <v>276</v>
      </c>
      <c r="L26" s="366" t="s">
        <v>601</v>
      </c>
      <c r="M26" s="366"/>
      <c r="N26" s="366"/>
      <c r="O26" s="366"/>
      <c r="Q26" s="286">
        <v>100</v>
      </c>
      <c r="R26" s="1"/>
    </row>
    <row r="27" spans="1:18" x14ac:dyDescent="0.55000000000000004">
      <c r="A27" s="1"/>
      <c r="B27" s="284" t="s">
        <v>666</v>
      </c>
      <c r="D27" s="284" t="s">
        <v>667</v>
      </c>
      <c r="F27" s="284" t="s">
        <v>533</v>
      </c>
      <c r="H27" s="284" t="s">
        <v>668</v>
      </c>
      <c r="J27" s="284" t="s">
        <v>669</v>
      </c>
      <c r="L27" s="366" t="s">
        <v>601</v>
      </c>
      <c r="M27" s="366"/>
      <c r="N27" s="366"/>
      <c r="O27" s="366"/>
      <c r="Q27" s="286">
        <v>100</v>
      </c>
      <c r="R27" s="1"/>
    </row>
    <row r="28" spans="1:18" x14ac:dyDescent="0.55000000000000004">
      <c r="A28" s="1"/>
      <c r="B28" s="284" t="s">
        <v>670</v>
      </c>
      <c r="D28" s="284" t="s">
        <v>671</v>
      </c>
      <c r="F28" s="284" t="s">
        <v>533</v>
      </c>
      <c r="H28" s="284" t="s">
        <v>672</v>
      </c>
      <c r="J28" s="284"/>
      <c r="L28" s="366" t="s">
        <v>601</v>
      </c>
      <c r="M28" s="366"/>
      <c r="N28" s="366"/>
      <c r="O28" s="366"/>
      <c r="Q28" s="286">
        <v>100</v>
      </c>
      <c r="R28" s="1"/>
    </row>
    <row r="29" spans="1:18" x14ac:dyDescent="0.55000000000000004">
      <c r="A29" s="1"/>
      <c r="B29" s="1"/>
      <c r="D29" s="1"/>
      <c r="F29" s="1"/>
      <c r="H29" s="1"/>
      <c r="J29" s="1"/>
      <c r="L29" s="1"/>
      <c r="M29" s="1"/>
      <c r="N29" s="1"/>
      <c r="O29" s="1"/>
      <c r="Q29" s="1"/>
      <c r="R29" s="1"/>
    </row>
    <row r="30" spans="1:18" x14ac:dyDescent="0.55000000000000004">
      <c r="A30" s="1"/>
      <c r="B30" s="1"/>
      <c r="D30" s="1"/>
      <c r="F30" s="1"/>
      <c r="H30" s="1"/>
      <c r="J30" s="1"/>
      <c r="L30" s="1"/>
      <c r="M30" s="1"/>
      <c r="N30" s="1"/>
      <c r="O30" s="1"/>
      <c r="Q30" s="1"/>
      <c r="R30" s="1"/>
    </row>
    <row r="31" spans="1:18" x14ac:dyDescent="0.55000000000000004">
      <c r="A31" s="1"/>
      <c r="B31" s="1"/>
      <c r="D31" s="1"/>
      <c r="F31" s="1"/>
      <c r="H31" s="1"/>
      <c r="J31" s="1"/>
      <c r="L31" s="1"/>
      <c r="M31" s="1"/>
      <c r="N31" s="1"/>
      <c r="O31" s="1"/>
      <c r="Q31" s="1"/>
      <c r="R31" s="1"/>
    </row>
    <row r="32" spans="1:18" x14ac:dyDescent="0.55000000000000004">
      <c r="A32" s="1"/>
      <c r="B32" s="1"/>
      <c r="D32" s="1"/>
      <c r="F32" s="1"/>
      <c r="H32" s="1"/>
      <c r="J32" s="1"/>
      <c r="L32" s="1"/>
      <c r="M32" s="1"/>
      <c r="N32" s="1"/>
      <c r="O32" s="1"/>
      <c r="Q32" s="1"/>
      <c r="R32" s="1"/>
    </row>
    <row r="33" spans="1:18" x14ac:dyDescent="0.55000000000000004">
      <c r="A33" s="1"/>
      <c r="B33" s="1"/>
      <c r="D33" s="1"/>
      <c r="F33" s="1"/>
      <c r="H33" s="1"/>
      <c r="J33" s="1"/>
      <c r="L33" s="1"/>
      <c r="M33" s="1"/>
      <c r="N33" s="1"/>
      <c r="O33" s="1"/>
      <c r="Q33" s="1"/>
      <c r="R33" s="1"/>
    </row>
    <row r="34" spans="1:18" x14ac:dyDescent="0.55000000000000004">
      <c r="A34" s="1"/>
      <c r="B34" s="1"/>
      <c r="D34" s="1"/>
      <c r="F34" s="1"/>
      <c r="H34" s="1"/>
      <c r="J34" s="1"/>
      <c r="L34" s="1"/>
      <c r="M34" s="1"/>
      <c r="N34" s="1"/>
      <c r="O34" s="1"/>
      <c r="Q34" s="1"/>
      <c r="R34" s="1"/>
    </row>
    <row r="35" spans="1:18" x14ac:dyDescent="0.55000000000000004">
      <c r="A35" s="1"/>
      <c r="B35" s="1"/>
      <c r="D35" s="1"/>
      <c r="F35" s="1"/>
      <c r="H35" s="1"/>
      <c r="J35" s="1"/>
      <c r="L35" s="1"/>
      <c r="M35" s="1"/>
      <c r="N35" s="1"/>
      <c r="O35" s="1"/>
      <c r="Q35" s="1"/>
      <c r="R35" s="1"/>
    </row>
    <row r="36" spans="1:18" x14ac:dyDescent="0.55000000000000004">
      <c r="A36" s="1"/>
      <c r="B36" s="1"/>
      <c r="D36" s="1"/>
      <c r="F36" s="1"/>
      <c r="H36" s="1"/>
      <c r="J36" s="1"/>
      <c r="L36" s="1"/>
      <c r="M36" s="1"/>
      <c r="N36" s="1"/>
      <c r="O36" s="1"/>
      <c r="Q36" s="1"/>
      <c r="R36" s="1"/>
    </row>
  </sheetData>
  <mergeCells count="31">
    <mergeCell ref="L26:O26"/>
    <mergeCell ref="L27:O27"/>
    <mergeCell ref="L28:O28"/>
    <mergeCell ref="L20:O20"/>
    <mergeCell ref="L21:O21"/>
    <mergeCell ref="L22:O22"/>
    <mergeCell ref="L23:O23"/>
    <mergeCell ref="L24:O24"/>
    <mergeCell ref="L25:O25"/>
    <mergeCell ref="L19:O19"/>
    <mergeCell ref="L8:O8"/>
    <mergeCell ref="L9:O9"/>
    <mergeCell ref="L10:O10"/>
    <mergeCell ref="L11:O11"/>
    <mergeCell ref="L12:O12"/>
    <mergeCell ref="L13:O13"/>
    <mergeCell ref="L14:O14"/>
    <mergeCell ref="L15:O15"/>
    <mergeCell ref="L16:O16"/>
    <mergeCell ref="L17:O17"/>
    <mergeCell ref="L18:O18"/>
    <mergeCell ref="A1:D1"/>
    <mergeCell ref="L2:Q3"/>
    <mergeCell ref="B3:J3"/>
    <mergeCell ref="B5:B6"/>
    <mergeCell ref="D5:D6"/>
    <mergeCell ref="F5:F6"/>
    <mergeCell ref="H5:H6"/>
    <mergeCell ref="J5:J6"/>
    <mergeCell ref="L5:O5"/>
    <mergeCell ref="Q5:Q6"/>
  </mergeCells>
  <conditionalFormatting sqref="Q8:Q28">
    <cfRule type="dataBar" priority="1">
      <dataBar>
        <cfvo type="min"/>
        <cfvo type="max"/>
        <color rgb="FFD6007B"/>
      </dataBar>
      <extLst>
        <ext xmlns:x14="http://schemas.microsoft.com/office/spreadsheetml/2009/9/main" uri="{B025F937-C7B1-47D3-B67F-A62EFF666E3E}">
          <x14:id>{8C887057-43DC-42C7-A6EF-55888068FCDC}</x14:id>
        </ext>
      </extLst>
    </cfRule>
  </conditionalFormatting>
  <hyperlinks>
    <hyperlink ref="A1" location="'Table of Contents'!A1" display="Back to Table of Contents" xr:uid="{5A2E1379-1D67-4760-956B-81B97E51B4A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8C887057-43DC-42C7-A6EF-55888068FCDC}">
            <x14:dataBar minLength="0" maxLength="100" border="1" negativeBarBorderColorSameAsPositive="0">
              <x14:cfvo type="autoMin"/>
              <x14:cfvo type="autoMax"/>
              <x14:borderColor rgb="FFD6007B"/>
              <x14:negativeFillColor rgb="FFFF0000"/>
              <x14:negativeBorderColor rgb="FFFF0000"/>
              <x14:axisColor rgb="FF000000"/>
            </x14:dataBar>
          </x14:cfRule>
          <xm:sqref>Q8:Q28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Table of Contents</vt:lpstr>
      <vt:lpstr>Artifacts</vt:lpstr>
      <vt:lpstr>WBS &amp; Schedule &amp; Gantt </vt:lpstr>
      <vt:lpstr>Stakeholder Register</vt:lpstr>
      <vt:lpstr>Risk Register</vt:lpstr>
      <vt:lpstr>Assumption Log</vt:lpstr>
      <vt:lpstr>Requirements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Dustin Carstens</dc:creator>
  <cp:lastModifiedBy>Dustin Carstens</cp:lastModifiedBy>
  <dcterms:created xsi:type="dcterms:W3CDTF">2025-10-07T17:08:42Z</dcterms:created>
  <dcterms:modified xsi:type="dcterms:W3CDTF">2025-10-10T21:58:17Z</dcterms:modified>
</cp:coreProperties>
</file>